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bookViews>
    <workbookView xWindow="0" yWindow="0" windowWidth="12240" windowHeight="5010"/>
  </bookViews>
  <sheets>
    <sheet name="Inleiding" sheetId="8" r:id="rId1"/>
    <sheet name="MVO Scan LIGHT" sheetId="13" r:id="rId2"/>
    <sheet name="MVO Scan FULL" sheetId="12" r:id="rId3"/>
  </sheets>
  <definedNames>
    <definedName name="_xlnm._FilterDatabase" localSheetId="2" hidden="1">'MVO Scan FULL'!$A$2:$O$361</definedName>
    <definedName name="_xlnm._FilterDatabase" localSheetId="1" hidden="1">'MVO Scan LIGHT'!$A$2:$O$45</definedName>
  </definedNames>
  <calcPr calcId="145621"/>
</workbook>
</file>

<file path=xl/calcChain.xml><?xml version="1.0" encoding="utf-8"?>
<calcChain xmlns="http://schemas.openxmlformats.org/spreadsheetml/2006/main">
  <c r="J45" i="13" l="1"/>
  <c r="I45" i="13"/>
  <c r="J44" i="13"/>
  <c r="I44" i="13"/>
  <c r="J43" i="13"/>
  <c r="I43" i="13"/>
  <c r="J42" i="13"/>
  <c r="I42" i="13"/>
  <c r="J41" i="13"/>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7" i="13"/>
  <c r="I7" i="13"/>
  <c r="J6" i="13"/>
  <c r="I6" i="13"/>
  <c r="J5" i="13"/>
  <c r="I5" i="13"/>
  <c r="J4" i="13"/>
  <c r="I4" i="13"/>
  <c r="J3" i="13"/>
  <c r="I3" i="13"/>
  <c r="J361" i="12"/>
  <c r="J360" i="12"/>
  <c r="J359" i="12"/>
  <c r="J358" i="12"/>
  <c r="J357" i="12"/>
  <c r="J356" i="12"/>
  <c r="J355" i="12"/>
  <c r="J354" i="12"/>
  <c r="J353" i="12"/>
  <c r="J352" i="12"/>
  <c r="J351" i="12"/>
  <c r="J350" i="12"/>
  <c r="J349" i="12"/>
  <c r="J348" i="12"/>
  <c r="J347" i="12"/>
  <c r="J346" i="12"/>
  <c r="J345" i="12"/>
  <c r="J344" i="12"/>
  <c r="J343" i="12"/>
  <c r="J342" i="12"/>
  <c r="J341" i="12"/>
  <c r="J340" i="12"/>
  <c r="J339" i="12"/>
  <c r="J338" i="12"/>
  <c r="J337" i="12"/>
  <c r="J336" i="12"/>
  <c r="J335" i="12"/>
  <c r="J334" i="12"/>
  <c r="J333" i="12"/>
  <c r="J332" i="12"/>
  <c r="J331" i="12"/>
  <c r="J330" i="12"/>
  <c r="J329" i="12"/>
  <c r="J328" i="12"/>
  <c r="J327" i="12"/>
  <c r="J326" i="12"/>
  <c r="J325" i="12"/>
  <c r="J324" i="12"/>
  <c r="J323" i="12"/>
  <c r="J322" i="12"/>
  <c r="J321" i="12"/>
  <c r="J320" i="12"/>
  <c r="J319" i="12"/>
  <c r="J318" i="12"/>
  <c r="J317" i="12"/>
  <c r="J316" i="12"/>
  <c r="J315" i="12"/>
  <c r="J314" i="12"/>
  <c r="J313" i="12"/>
  <c r="J312" i="12"/>
  <c r="J311" i="12"/>
  <c r="J310" i="12"/>
  <c r="J309" i="12"/>
  <c r="J308" i="12"/>
  <c r="J307" i="12"/>
  <c r="J306" i="12"/>
  <c r="J305" i="12"/>
  <c r="J304" i="12"/>
  <c r="J303" i="12"/>
  <c r="J302" i="12"/>
  <c r="J301" i="12"/>
  <c r="J300" i="12"/>
  <c r="J299" i="12"/>
  <c r="J298" i="12"/>
  <c r="J297" i="12"/>
  <c r="J296" i="12"/>
  <c r="J295" i="12"/>
  <c r="J294" i="12"/>
  <c r="J293" i="12"/>
  <c r="J292" i="12"/>
  <c r="J291" i="12"/>
  <c r="J290" i="12"/>
  <c r="J289" i="12"/>
  <c r="J288" i="12"/>
  <c r="J287" i="12"/>
  <c r="J286" i="12"/>
  <c r="J285" i="12"/>
  <c r="J284" i="12"/>
  <c r="J283" i="12"/>
  <c r="J282" i="12"/>
  <c r="J281" i="12"/>
  <c r="J280" i="12"/>
  <c r="J279" i="12"/>
  <c r="J278" i="12"/>
  <c r="J277" i="12"/>
  <c r="J276" i="12"/>
  <c r="J275" i="12"/>
  <c r="J274" i="12"/>
  <c r="J273" i="12"/>
  <c r="J272" i="12"/>
  <c r="J271" i="12"/>
  <c r="J270" i="12"/>
  <c r="J269" i="12"/>
  <c r="J268" i="12"/>
  <c r="J267" i="12"/>
  <c r="J266" i="12"/>
  <c r="J265" i="12"/>
  <c r="J264" i="12"/>
  <c r="J263" i="12"/>
  <c r="J262" i="12"/>
  <c r="J261" i="12"/>
  <c r="J260" i="12"/>
  <c r="J259" i="12"/>
  <c r="J258" i="12"/>
  <c r="J257" i="12"/>
  <c r="J256" i="12"/>
  <c r="J255" i="12"/>
  <c r="J254" i="12"/>
  <c r="J253" i="12"/>
  <c r="J252" i="12"/>
  <c r="J251" i="12"/>
  <c r="J250" i="12"/>
  <c r="J249" i="12"/>
  <c r="J248" i="12"/>
  <c r="J247" i="12"/>
  <c r="J246" i="12"/>
  <c r="J245" i="12"/>
  <c r="J244" i="12"/>
  <c r="J243" i="12"/>
  <c r="J242" i="12"/>
  <c r="J241" i="12"/>
  <c r="J240" i="12"/>
  <c r="J239" i="12"/>
  <c r="J238" i="12"/>
  <c r="J237" i="12"/>
  <c r="J236" i="12"/>
  <c r="J235" i="12"/>
  <c r="J234" i="12"/>
  <c r="J233" i="12"/>
  <c r="J232" i="12"/>
  <c r="J231" i="12"/>
  <c r="J230" i="12"/>
  <c r="J229" i="12"/>
  <c r="J228" i="12"/>
  <c r="J227" i="12"/>
  <c r="J226" i="12"/>
  <c r="J225" i="12"/>
  <c r="J224" i="12"/>
  <c r="J223" i="12"/>
  <c r="J222" i="12"/>
  <c r="J221" i="12"/>
  <c r="J220" i="12"/>
  <c r="J219" i="12"/>
  <c r="J218" i="12"/>
  <c r="J217" i="12"/>
  <c r="J216" i="12"/>
  <c r="J215" i="12"/>
  <c r="J214" i="12"/>
  <c r="J213" i="12"/>
  <c r="J212" i="12"/>
  <c r="J211" i="12"/>
  <c r="J210" i="12"/>
  <c r="J209" i="12"/>
  <c r="J208" i="12"/>
  <c r="J207" i="12"/>
  <c r="J206" i="12"/>
  <c r="J205" i="12"/>
  <c r="J204" i="12"/>
  <c r="J203" i="12"/>
  <c r="J202" i="12"/>
  <c r="J201" i="12"/>
  <c r="J200" i="12"/>
  <c r="J199" i="12"/>
  <c r="J198" i="12"/>
  <c r="J197" i="12"/>
  <c r="J196" i="12"/>
  <c r="J195" i="12"/>
  <c r="J194" i="12"/>
  <c r="J193" i="12"/>
  <c r="J192" i="12"/>
  <c r="J191" i="12"/>
  <c r="J190" i="12"/>
  <c r="J189" i="12"/>
  <c r="J188" i="12"/>
  <c r="J187" i="12"/>
  <c r="J186" i="12"/>
  <c r="J185" i="12"/>
  <c r="J184" i="12"/>
  <c r="J183" i="12"/>
  <c r="J182" i="12"/>
  <c r="J181" i="12"/>
  <c r="J180" i="12"/>
  <c r="J179" i="12"/>
  <c r="J178" i="12"/>
  <c r="J177" i="12"/>
  <c r="J176" i="12"/>
  <c r="J175" i="12"/>
  <c r="J174" i="12"/>
  <c r="J173" i="12"/>
  <c r="J172" i="12"/>
  <c r="J171" i="12"/>
  <c r="J170" i="12"/>
  <c r="J169" i="12"/>
  <c r="J168" i="12"/>
  <c r="J167" i="12"/>
  <c r="J166" i="12"/>
  <c r="J165" i="12"/>
  <c r="J164" i="12"/>
  <c r="J163" i="12"/>
  <c r="J162" i="12"/>
  <c r="J161" i="12"/>
  <c r="J160" i="12"/>
  <c r="J159" i="12"/>
  <c r="J158" i="12"/>
  <c r="J157" i="12"/>
  <c r="J156" i="12"/>
  <c r="J155" i="12"/>
  <c r="J154" i="12"/>
  <c r="J153" i="12"/>
  <c r="J152" i="12"/>
  <c r="J151" i="12"/>
  <c r="J150" i="12"/>
  <c r="J149" i="12"/>
  <c r="J148" i="12"/>
  <c r="J147" i="12"/>
  <c r="J146" i="12"/>
  <c r="J145" i="12"/>
  <c r="J144" i="12"/>
  <c r="J143" i="12"/>
  <c r="J142" i="12"/>
  <c r="J141" i="12"/>
  <c r="J140" i="12"/>
  <c r="J139" i="12"/>
  <c r="J138" i="12"/>
  <c r="J137" i="12"/>
  <c r="J136" i="12"/>
  <c r="J135" i="12"/>
  <c r="J134" i="12"/>
  <c r="J133" i="12"/>
  <c r="J132" i="12"/>
  <c r="J131" i="12"/>
  <c r="J130" i="12"/>
  <c r="J129" i="12"/>
  <c r="J128" i="12"/>
  <c r="J127" i="12"/>
  <c r="J126" i="12"/>
  <c r="J125" i="12"/>
  <c r="J124" i="12"/>
  <c r="J123" i="12"/>
  <c r="J122" i="12"/>
  <c r="J121" i="12"/>
  <c r="J120" i="12"/>
  <c r="J119" i="12"/>
  <c r="J118" i="12"/>
  <c r="J117" i="12"/>
  <c r="J116" i="12"/>
  <c r="J115" i="12"/>
  <c r="J114" i="12"/>
  <c r="J113" i="12"/>
  <c r="J112" i="12"/>
  <c r="J111" i="12"/>
  <c r="J110" i="12"/>
  <c r="J109" i="12"/>
  <c r="J108" i="12"/>
  <c r="J107" i="12"/>
  <c r="J106" i="12"/>
  <c r="J105" i="12"/>
  <c r="J104" i="12"/>
  <c r="J103" i="12"/>
  <c r="J102" i="12"/>
  <c r="J101" i="12"/>
  <c r="J100" i="12"/>
  <c r="J99" i="12"/>
  <c r="J98" i="12"/>
  <c r="J97" i="12"/>
  <c r="J96" i="12"/>
  <c r="J95" i="12"/>
  <c r="J94" i="12"/>
  <c r="J93" i="12"/>
  <c r="J92" i="12"/>
  <c r="J91" i="12"/>
  <c r="J90" i="12"/>
  <c r="J89" i="12"/>
  <c r="J88" i="12"/>
  <c r="J87" i="12"/>
  <c r="J86" i="12"/>
  <c r="J85" i="12"/>
  <c r="J84" i="12"/>
  <c r="J83" i="12"/>
  <c r="J82" i="12"/>
  <c r="J81" i="12"/>
  <c r="J80" i="12"/>
  <c r="J79" i="12"/>
  <c r="J78" i="12"/>
  <c r="J77" i="12"/>
  <c r="J76" i="12"/>
  <c r="J75" i="12"/>
  <c r="J74" i="12"/>
  <c r="J73" i="12"/>
  <c r="J72" i="12"/>
  <c r="J71" i="12"/>
  <c r="J70" i="12"/>
  <c r="J69" i="12"/>
  <c r="J68" i="12"/>
  <c r="J67" i="12"/>
  <c r="J66" i="12"/>
  <c r="J65" i="12"/>
  <c r="J64" i="12"/>
  <c r="J63" i="12"/>
  <c r="J62" i="12"/>
  <c r="J61" i="12"/>
  <c r="J60" i="12"/>
  <c r="J59" i="12"/>
  <c r="J58" i="12"/>
  <c r="J57" i="12"/>
  <c r="J56" i="12"/>
  <c r="J55" i="12"/>
  <c r="J54" i="12"/>
  <c r="J53" i="12"/>
  <c r="J52" i="12"/>
  <c r="J51" i="12"/>
  <c r="J50" i="12"/>
  <c r="J49" i="12"/>
  <c r="J48" i="12"/>
  <c r="J47" i="12"/>
  <c r="J46" i="12"/>
  <c r="J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J14" i="12"/>
  <c r="J13" i="12"/>
  <c r="J12" i="12"/>
  <c r="J11" i="12"/>
  <c r="J10" i="12"/>
  <c r="J9" i="12"/>
  <c r="J8" i="12"/>
  <c r="J7" i="12"/>
  <c r="J6" i="12"/>
  <c r="J5" i="12"/>
  <c r="J4"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J3" i="12"/>
  <c r="I3" i="12"/>
  <c r="J47" i="13" l="1"/>
  <c r="J50" i="13" s="1"/>
  <c r="I47" i="13"/>
  <c r="J49" i="13" s="1"/>
  <c r="I363" i="12"/>
  <c r="J365" i="12" s="1"/>
  <c r="J363" i="12"/>
  <c r="J366" i="12" s="1"/>
  <c r="J367" i="12" l="1"/>
  <c r="G368" i="12" s="1"/>
  <c r="J51" i="13"/>
  <c r="G52" i="13" s="1"/>
</calcChain>
</file>

<file path=xl/sharedStrings.xml><?xml version="1.0" encoding="utf-8"?>
<sst xmlns="http://schemas.openxmlformats.org/spreadsheetml/2006/main" count="1560" uniqueCount="477">
  <si>
    <t>behoorlijk bestuur</t>
  </si>
  <si>
    <t>duurzaam aankopen</t>
  </si>
  <si>
    <t>gedreven door waarden</t>
  </si>
  <si>
    <t>meten is weten</t>
  </si>
  <si>
    <t>samen met stakeholders</t>
  </si>
  <si>
    <t>strategie met en voor duurzaamheid</t>
  </si>
  <si>
    <t>de maatschappij ondersteunen</t>
  </si>
  <si>
    <t>betrokken met de gemeenschap</t>
  </si>
  <si>
    <t>eerlijk zaken doen</t>
  </si>
  <si>
    <t>eerlijke concurrentie</t>
  </si>
  <si>
    <t>respect voor intellectuele eigendom</t>
  </si>
  <si>
    <t>goede werkgever</t>
  </si>
  <si>
    <t>goede arbeidsrelaties</t>
  </si>
  <si>
    <t>in sociale dialoog</t>
  </si>
  <si>
    <t>ontwikkeling van werknemers</t>
  </si>
  <si>
    <t>respecteer diversiteit</t>
  </si>
  <si>
    <t>veilige en gezonde werkplek</t>
  </si>
  <si>
    <t xml:space="preserve">voor betrokken werknemers </t>
  </si>
  <si>
    <t>rechten voor mensen</t>
  </si>
  <si>
    <t>duurzaam internationaal aankopen</t>
  </si>
  <si>
    <t>zorg voor de consument</t>
  </si>
  <si>
    <t>bescherming van gegevens</t>
  </si>
  <si>
    <t>duurzame consumptie en eerlijke marketing</t>
  </si>
  <si>
    <t>klantentevredenheid</t>
  </si>
  <si>
    <t>Er is een persoon aangewezen om de dienst na verkoop en klachten van klanten te behandelen.</t>
  </si>
  <si>
    <t>veilige en gezonde producten</t>
  </si>
  <si>
    <t>Er is duidelijke en transparante informatie  beschikbaar voor de klant over het normaal gebruik van de producten of diensten.</t>
  </si>
  <si>
    <t>zorg voor het milieu</t>
  </si>
  <si>
    <t>duurzaam energiegebruik</t>
  </si>
  <si>
    <t>duurzaam grondstoffengebruik</t>
  </si>
  <si>
    <t>duurzaam waterbeheer</t>
  </si>
  <si>
    <t>duurzaam watergebruik</t>
  </si>
  <si>
    <t>geen hinder</t>
  </si>
  <si>
    <t>Klachten en opmerkingen uit de buurt worden bijgehouden en opgevolgd.</t>
  </si>
  <si>
    <t>lage koolstof voetafdruk</t>
  </si>
  <si>
    <t>meer biodiversiteit</t>
  </si>
  <si>
    <t>De werknemers beschikken over gepast beschermingsmateriaal voor de producten waarmee ze in contact komen.</t>
  </si>
  <si>
    <t>van afval naar materialen</t>
  </si>
  <si>
    <t>Er wordt geen afval verbrand in de open lucht of in een systeem dat geen rook kan verwerken.</t>
  </si>
  <si>
    <t>zuivere lucht</t>
  </si>
  <si>
    <t>Werknemers krijgen beschermingsmateriaal dat geschikt is voor de uitstoot waaraan zij blootgesteld worden.</t>
  </si>
  <si>
    <t>Het is voor elke MVO-doelstelling duidelijk wie verantwoordelijk is (persoon, groep, departement ...).</t>
  </si>
  <si>
    <t xml:space="preserve">Sleutelindicatoren zoals rentabiliteit en productie zijn gelinkt aan andere MVO thema's zoals bv. materiaalgebruik, afvalproductie, betrokkenheid van personeel, veiligheid op de werkvloer ... </t>
  </si>
  <si>
    <t>Bij elk project waarbij belangrijke belanghebbenden betrokken zijn (klanten, leveranciers, buurt ...), worden de maatschappelijke voor- en nadelen afgewogen.</t>
  </si>
  <si>
    <t>MVO komt regelmatig ter sprake op niveau van de directie of de zaakvoerder (bv. via een jaarlijkse specifieke MVO-directiemeeting).</t>
  </si>
  <si>
    <t>Alle "mogelijk betrokken" werknemers (inkoop, onderhoud, verkoop…) zijn zich bewust van corruptierisico’s.</t>
  </si>
  <si>
    <t>Werknemers zijn vrij om sociale dialoog te organiseren en deel te nemen aan vakbondswerking.</t>
  </si>
  <si>
    <t>Dankzij een duidelijke communicatie zijn de wijze van aangifte, ondersteuning en verdere opvolging van discriminatie duidelijk (vertrouwenspersoon ...).</t>
  </si>
  <si>
    <t>Bij de internationale activiteiten garandeert de verloning werknemers een waardig bestaan.</t>
  </si>
  <si>
    <t>Verloningsprocessen zijn transparant. Er wordt geen salaris ingehouden, ongeacht de status van de werknemer (contract, seizoenarbeiders ...). Alle over- en nachturen worden bijgehouden en betaald tegen een hoger tarief, zoals bepaald door lokale voorgeschreven eisen of, als dit het geval is, volgens het maatschappelijke of ethische charter.</t>
  </si>
  <si>
    <t>Er is een persoon aangewezen die verantwoordelijk is voor de productinformatie naar de klant.</t>
  </si>
  <si>
    <t>gezonde grondstoffen</t>
  </si>
  <si>
    <t>Belangrijke leveranciers volgen MVO op en MVO is onderdeel van bestaande procedures (zoals bedrijfsbezoek, audit ...).</t>
  </si>
  <si>
    <t>De personeelsvertegenwoordigers beschikken over voldoende tijd en een comfortabele ruimte om hun taak goed uit te voeren.</t>
  </si>
  <si>
    <t>Alle werknemers zijn op de hoogte van het ethisch charter en hebben dit ondertekenend.</t>
  </si>
  <si>
    <t>Alle relevante teams (bv. bestuur, personeelszaken, inkoop, productie …) zijn op de hoogte, getraind en in het bezit van informatie over de risico’s van hun activiteiten rond mensenrechten.</t>
  </si>
  <si>
    <r>
      <rPr>
        <sz val="11"/>
        <rFont val="Calibri"/>
        <family val="2"/>
      </rPr>
      <t>Onze leveranciers zijn contractueel verplicht om MVO ook in hun keten (toeleveranciers) toe te passen.</t>
    </r>
  </si>
  <si>
    <t>coöperatief bestuur</t>
  </si>
  <si>
    <t>ICA-principe 1</t>
  </si>
  <si>
    <t>Een kandidaat-vennoot die niet toegelaten wordt tot de coöperatie ontvangt een motivering voor deze beslissing.</t>
  </si>
  <si>
    <t>ICA-principe 2</t>
  </si>
  <si>
    <t>Het merendeel van de vennoten weet wat zijn/haar rechten en plichten zijn.</t>
  </si>
  <si>
    <t>De toetreding gebeurt o.b.v. objectieve, niet-discriminerende voorwaarden en voor elke kandidaat-vennoot is het duidelijk hoe hij/zij kan toetreden.</t>
  </si>
  <si>
    <t>De laatste 2 jaar was er mogelijkheid tot toetreding tot de coöperatie (tenzij dit in het belang van het voortbestaan van de vennootschap niet aangewezen was).</t>
  </si>
  <si>
    <t>De toetreding tot de coöperatie gebeurt uit eigen, vrije beweging van de kandidaat-vennoot.</t>
  </si>
  <si>
    <t>De duurtijd van een bestuurdersmandaat is beperkt in tijd.</t>
  </si>
  <si>
    <t>De criteria en de verkiezingsprocedure voor kandidaat-bestuurders worden transparant en tijdig gecommuniceerd.</t>
  </si>
  <si>
    <t>Naast economische motieven is onze coöperatie ook ontstaan vanuit sociale en/of culturele ambities.</t>
  </si>
  <si>
    <t>Geregeld is er mogelijkheid voor nieuwe kandidaat-vennoten om toe te treden, waardoor de coöperatie organisch van de ene generatie naar de volgende wordt doorgegeven.</t>
  </si>
  <si>
    <t>De coöperatie internaliseert bepaalde stakeholders (bv. leveranciers, klanten, …) die bij een klassiek bedrijf externe stakeholders zijn, waardoor deze inspraak hebben in de bedrijfsvoering van de coöperatie.</t>
  </si>
  <si>
    <t>De rechten en plichten van een vennoot zijn dezelfde voor iedere vennoot binnen een bepaalde categorie aandelen.</t>
  </si>
  <si>
    <t>Onze coöperatie kent haar belangrijke leveranciers (wie onmisbaar haar voor de operationele werking en/of  de grootste volumes levert).</t>
  </si>
  <si>
    <t>Onze coöperatie past goede praktijken toe bij aankoop van goederen en diensten, bijvoorbeeld een laag energieverbruik of tropisch hout van erkend beschermd bosbeheer (bv. FSC).</t>
  </si>
  <si>
    <t>Onze coöperatie stimuleert haar leveranciers om een eigen MVO-beleid op te maken en uit te voeren.</t>
  </si>
  <si>
    <t>Onze coöperatie volgt de MVO-prestaties van haar leveranciers op via meetbare indicatoren (bv. MVO-beoordeling, audits ...).</t>
  </si>
  <si>
    <t xml:space="preserve">De werknemers en leveranciers zijn op de hoogte van het sociaal of ethisch handvest dat het MVO-beleid van onze coöperatie versterkt. </t>
  </si>
  <si>
    <t>Onze coöperatie heeft een Actieplan Duurzaam Aankopen, inclusief meetbare doelstellingen (bv. aantal strategische leveranciers dat het handvest goedkeurt).</t>
  </si>
  <si>
    <t>Onze coöperatie treedt op als leveranciers zich niet houden aan MVO principes/doelen.</t>
  </si>
  <si>
    <t>Onze coöperatie beloont leveranciers voor hun duurzaamheidsinspanningen (bv. via erkenning als 'beste MVO leverancier').</t>
  </si>
  <si>
    <t>duurzaamheid in de coöperatie</t>
  </si>
  <si>
    <t>Onze coöperatie neemt enkele MVO-initiatieven.</t>
  </si>
  <si>
    <t>Onze coöperatie neemt/nam deel aan een MVO training, Lerend Netwerk of Charter Duurzaam Ondernemen.</t>
  </si>
  <si>
    <t>Onze coöperatie maakt haar MVO-engagement formeel bekend, bijvoorbeeld via een charter, statement, duurzaamheidsverslag ...</t>
  </si>
  <si>
    <t>Onze coöperatie maakt regelmatig een duurzaamheidsverslag. Dit is publiek beschikbaar zodat iedereen inzage kan krijgen in de MVO prestaties.</t>
  </si>
  <si>
    <t>De waarden van onze coöperatie zijn duidelijk waarneembaar binnen onze werking.</t>
  </si>
  <si>
    <t>De waarden van onze coöperatie zijn duidelijk.</t>
  </si>
  <si>
    <t>Elk niveau van onze coöperatie past deze waarden toe. Dit blijkt bv. uit het gedrag van de CEO naar werknemers, van de aankoper naar leverancier …</t>
  </si>
  <si>
    <t>Mijn coöperatie zorgt voor samenhang tussen de waarden en de ontwikkeling van producten of diensten en de bedrijfsstrategieën.</t>
  </si>
  <si>
    <t>Onze coöperatie evalueert de toepassing van de waarden (bv. als onderdeel van de jaarlijkse evolutie- en evaluatiebespreking).</t>
  </si>
  <si>
    <t xml:space="preserve">Specifieke opleidingen of uitwisselmomenten gericht op onze waarden zorgen voor het up-to-date houden van de waardebeleving. (Bv. dilemma-oefeningen waarbij moeilijke beslissingen in de coöperatie als case worden voorgelegd ter bespreking) </t>
  </si>
  <si>
    <t xml:space="preserve">De coöperatie neemt duidelijk aantoonbare beslissingen met het oog op duurzame resultaten op lange termijn ten nadele van korte termijn economisch gewin.  Onze waarden zijn hierbij richtgevend bv. bij beslissingen die tegenstrijdige effecten veroorzaken. </t>
  </si>
  <si>
    <t>Onze coöperatie werkt volgens de hoogste standaarden inzake integriteit en ethisch gedrag, stelt zich verantwoordelijk op, is volledig transparant en eerlijk naar alle stakeholders .</t>
  </si>
  <si>
    <t>Onze coöperatie volgt de productie- en verbruiksgegevens op van materialen, energie …</t>
  </si>
  <si>
    <t>Onze coöperatie heeft één of meer systemen om kwaliteit, het milieu of de gezondheid en de veiligheid van het personeel te beheren.</t>
  </si>
  <si>
    <t>Onze coöperatie gebruikt indicatoren om haar MVO prestaties te meten.</t>
  </si>
  <si>
    <t xml:space="preserve">Onze coöperatie heeft MVO op systematische wijze in haar beleid verankerd op basis van een (MVO)-managementsysteem (volgens ISO 26000, SR10, MVO Prestatieladder, SA8000 ...) </t>
  </si>
  <si>
    <t>De indicatoren dekken alle belangrijke thema's voor de coöperatie rond MVO.</t>
  </si>
  <si>
    <t>Onze coöperatie brengt haar belangrijkste stakeholders of belanghebbenden (bv. klanten, leveranciers, ...) in kaart.  'Belangrijk' is de stakeholder die een grote invloed heeft op de coöperatie (of omgekeerd) of die een grote interesse heeft in de coöperatie (of omgekeerd).</t>
  </si>
  <si>
    <t>Onze coöperatie volgt de vragen van stakeholders op (klanten, leveranciers, werknemers, NGO's, lokale overheid ...).</t>
  </si>
  <si>
    <t>Onze coöperatie houdt rekening met de behoeftes van de belangrijkste stakeholders  bij de strategiebepaling van de coöperatie.</t>
  </si>
  <si>
    <t>Onze coöperatie neemt gerichte initiatieven om aan de (gekende) behoeftes van de belangrijkste stakeholders tegemoet te komen.</t>
  </si>
  <si>
    <t>Onze coöperatie gaat in dialoog met de belangrijkste stakeholders om relevante risico's en uitdagingen voor de strategie op te volgen.</t>
  </si>
  <si>
    <t>Onze coöperatie geeft spontaan informatie aan buurtbewoners of de lokale gemeenschap over activiteiten met een mogelijk sterke lokale invloed.</t>
  </si>
  <si>
    <t>Onze coöperatie stemt haar strategie af met haar belangrijkste stakeholders.</t>
  </si>
  <si>
    <t>Gesprekken met stakeholders op alle niveaus (bv. HR, R&amp;D, marketing, sales …) zijn voor onze coöperatie belangrijk als input voor de algemene werking en/of strategie.</t>
  </si>
  <si>
    <t>Onze coöperatie bespreekt haar duurzaamheidsverslag met de belangrijke stakeholders.</t>
  </si>
  <si>
    <t>Onze coöperatie overlegt frequent met belangrijke stakeholders om te innoveren, om haar business model te helpen verbeteren en haar partners ervan te overtuigen om zich in te zetten voor duurzaamheid.</t>
  </si>
  <si>
    <t>Mijn coöperatie sluit partnerschappen af met stakeholders voor de uitvoering van haar strategie.</t>
  </si>
  <si>
    <t>Vanuit de praktijk werkt onze coöperatie reeds rond sommige MVO-thema's (bv. milieubescherming, verbetering van de arbeidsvoorwaarden, klantentevredenheid ...).</t>
  </si>
  <si>
    <t>Onze coöperatie bepaalde duidelijke MVO-thema's die de grootste effecten op onze kernactiviteiten hebben.</t>
  </si>
  <si>
    <t>Onze coöperatie formuleerde tijdsgebonden doelstellingen voor haar belangrijkste MVO thema's  (bv. 15 % reductie koolstofvoetafdruk tegen 2020).</t>
  </si>
  <si>
    <t>Onze coöperatie heeft een MVO actieplan om te streven naar vooropgestelde MVO doelen.</t>
  </si>
  <si>
    <t>Onze coöperatie pakt toekomstige maatschappelijke evoluties aan met aandacht voor duurzame ontwikkeling: circulaire economie, microkrediet, business of the pyramid (BoP), gedeelde economie, product-dienst combinatie ...</t>
  </si>
  <si>
    <t>Onze coöperatie neemt duurzaamheidsindicatoren op in de managementtabel (bv. Balanced Scorecard of andere KPI set die maandelijks wordt opgevolgd).</t>
  </si>
  <si>
    <t>Onze coöperatie kent de lokale overheid waar ze werkt (binnen- en/of buitenland) en weet hoe ze er contact mee kan opnemen.</t>
  </si>
  <si>
    <t>Onze coöperatie ziet in dat de verbetering van gezondheid en welzijn van de lokale bevolking voordelig kan zijn voor de duurzaamheid van onze activiteiten.</t>
  </si>
  <si>
    <t>Onze coöperatie beseft dat de uitwisseling van sommige vernieuwingen en knowhow  de ontwikkeling van de maatschappij kan helpen.</t>
  </si>
  <si>
    <t>Onze coöperatie bouwt een constructieve relatie op met de lokale overheid.</t>
  </si>
  <si>
    <t>Binnen onze coöperatie bieden we informatie over lokale culturele en sportieve activiteiten.</t>
  </si>
  <si>
    <t>Onze coöperatie wisselt (lokaal) goede praktijken uit (bv. via deelname aan sectorevents, bedrijfsnetwerken …)</t>
  </si>
  <si>
    <t>Onze coöperatie vraagt raad aan de lokale overheid bij het nemen van investeringsbesluiten om de lokale noden te verzoenen met die van de coöperatie.</t>
  </si>
  <si>
    <t>Onze coöperatie stimuleert werknemers om actief deel te nemen aan liefdadigheidsacties in de gemeenschap.</t>
  </si>
  <si>
    <t>Onze coöperatie stelt ervaring van het personeel beschikbaar voor de gemeenschap voor specifieke projecten (bv. ICT ondersteuning school ...).</t>
  </si>
  <si>
    <t>Onze coöperatie ondersteunt onderwijs (bv. via stages, studentenbezoek, het sponsoren van apparatuur, bezoeken naar lokale scholen ...)</t>
  </si>
  <si>
    <t>Onze coöperatie stimuleert de coöperatie van culturele en andere evenementen open voor publiek (bv. open bedrijvendag, concerten, tentoonstelling van lokale kunstenaars ...).</t>
  </si>
  <si>
    <t>Onze coöperatie heeft bij internationale activiteiten aandacht voor lokale werkgelegenheid door samenwerking met lokale arbeidsinstellingen.</t>
  </si>
  <si>
    <t>Onze coöperatie stimuleert vrijwillige deelname van werknemers aan preventie- en interventieprogramma’s in de lokale samenleving (bv. Rode Kruis, vrijwilligersbrandweer ...).</t>
  </si>
  <si>
    <t>Onze coöperatie beloont vernieuwende ideeën rond lokale betrokkenheid.</t>
  </si>
  <si>
    <t>Bij internationale activiteiten ontwikkelt onze coöperatie, alleen of via partnerschappen, een lokaal opleidingsprogramma. Dit heeft aandacht voor de inzetbaarheid van lokale mensen in de ruimere arbeidsmarkt (ook buiten de coöperatie).</t>
  </si>
  <si>
    <t>Onze coöperatie weet wat anti-corruptie betekent binnen haar sector.</t>
  </si>
  <si>
    <t xml:space="preserve">Onze coöperatie betaalt een eerlijk aandeel in de belastingen volgens haar impact of de grootte van haar activiteiten. Of: (opmerking: deze vraag peilt naar het gebruik fiscale spitstechnologie om nauwelijks belastingen te betalen op winst, niet naar het feit of u de belastingsdruk rechtvaardig vindt)  </t>
  </si>
  <si>
    <t>Onze coöperatie respecteert overal waar ze actief is internationale standaarden en lokale wetgeving tegen corruptie.</t>
  </si>
  <si>
    <t>Onze coöperatie neemt het bestrijden van corruptie op binnen een ethisch charter.</t>
  </si>
  <si>
    <t>Onze coöperatie bewaakt en brengt verslag uit over de toepassing van het ethisch charter.</t>
  </si>
  <si>
    <t>Onze coöperatie heeft processen om elke vorm van medeplichtigheid te voorkomen en oneerlijke praktijken te vermijden.</t>
  </si>
  <si>
    <t>Onze coöperatie komt actief (in tegenstelling tot een eerder passieve compliance aanpak) haar verplichtingen met betrekking tot corruptiebestrijding na.</t>
  </si>
  <si>
    <t>Onze coöperatie beschikt over een anoniem klokkenluiderssysteem om inbreuken op het ethisch charter op te sporen/signaleren.</t>
  </si>
  <si>
    <t>Onze coöperatie volgt kritische leveranciers en landen op (bv. via corruptie-index, eerdere onrechtmatigheden …).</t>
  </si>
  <si>
    <t>Onze coöperatie heeft een formeel beleid inzake lobbying bij de overheid.</t>
  </si>
  <si>
    <t xml:space="preserve">Onze coöperatie is zich bewust van de risico's voor oneerlijke concurrentie binnen haar sector (bv. prijsafspraken, dumpingprijzen, correcte contractvoorwaarden …) </t>
  </si>
  <si>
    <t>Onze coöperatie heeft oog voor de sociale context in de landen waar ze produceert of aankoopt. Ze profiteert niet van sociale omstandigheden (bv. armoede) om oneerlijke concurrentie te verkrijgen. Hiertoe voeren wij bijvoorbeeld regelmatig sociale audits van  leveranciers uit.</t>
  </si>
  <si>
    <t>Onze coöperatie stimuleert en steunt openlijk  antitrust- en anti-dumpingpraktijken, evenals het beleid van de overheid dat eerlijke concurrentie aanmoedigt.</t>
  </si>
  <si>
    <t>Onze coöperatie neemt acties indien werknemers of leveranciers het ethisch charter niet nakomen.</t>
  </si>
  <si>
    <t>Onze coöperatie weet op welke manier de intellectuele eigendomsrechten beheerd worden in haar sector.</t>
  </si>
  <si>
    <t>Onze coöperatie vroeg reeds bescherming aan voor intellectueel eigendom (bv. voor merken, via patenten ...).</t>
  </si>
  <si>
    <t>Onze coöperatie heeft een formeel beleid inzake bescherming van intellectueel eigendom.</t>
  </si>
  <si>
    <t>Onze coöperatie voert actief strijd tegen namaak, piraterij, misbruik van machtspositie …</t>
  </si>
  <si>
    <t>Onze coöperatie stimuleert in haar invloedsgebied de voordelen van zo´n beleid.</t>
  </si>
  <si>
    <t>Onze coöperatie heeft een sterk ontwikkeld beschermingsbeleid voor merken en patenten.</t>
  </si>
  <si>
    <t>Onze coöperatie stimuleert innovatie door ontwerpers of ondersteunt innovatie door jonge bedrijven.</t>
  </si>
  <si>
    <t>Onze coöperatie voldoet aan de nationale regelgeving met betrekking tot arbeidsrecht, burgerlijke, maatschappelijke, economische en culturele rechten (vakantie, officiële vrije feestdagen, vrije dagen ...).</t>
  </si>
  <si>
    <t>Onze coöperatie garandeert respect voor het privéleven van de werknemers, inclusief de vertrouwelijkheid van persoonlijke gegevens.</t>
  </si>
  <si>
    <t>Onze coöperatie communiceert direct naar haar werknemers (bv. via ontvangst, vergaderingen, workshops ...), onafhankelijk van het overleg met vakbondsafgevaardigden.</t>
  </si>
  <si>
    <t>Onze coöperatie heeft de belangrijkste principes van haar relatie met werknemers geformaliseerd (bv. gedragscode ...). Deze principes hebben aandacht voor gelijke kansen, respect voor wetgeving, vrijheid voor associatie én non-discriminatie</t>
  </si>
  <si>
    <t xml:space="preserve">Voor wijzigingen met een belangrijke impact op de werknemers voert onze coöperatie, in samenwerking met de werknemers, een georganiseerd veranderingsproces door. </t>
  </si>
  <si>
    <t>Onze coöperatie voert enkel handel met coöperaties die hun werknemers eerlijk werk aanbieden.</t>
  </si>
  <si>
    <t>Onze coöperatie draagt zorg voor het welzijn van haar werknemers door onder andere werkzekerheid te bieden, contractuele verplichtingen te respecteren en nadelige effecten van recoöperaties en herstructureringen te minimaliseren</t>
  </si>
  <si>
    <t>Onze coöperatie meet de tevredenheid van werknemers op regelmatige basis (bv. jaarlijks of 2-jaarlijks via een enquête, bevraging ...). Mijn coöperatie gaat aan de slag met de resultaten.</t>
  </si>
  <si>
    <t>Onze coöperatie rapporteert jaarlijks over haar relatie met de werknemers en stuurt dit naar geïnteresseerde belanghebbenden, overheidsorganen en werknemers.</t>
  </si>
  <si>
    <t>Onze coöperatie koppelt de bonus voor management of werknemers aan één of meer van de duurzaamheidsdoelstellingen.</t>
  </si>
  <si>
    <t>Onze coöperatie informeert personeelsvertegenwoordigers over elk besluit dat direct of indirect over de arbeidsvoorwaarden van de werknemers gaat (belangrijke wijzigingen, aangeven van moeilijkheden, richtingen voor de toekomst ...).</t>
  </si>
  <si>
    <t>Onze coöperatie gebruikt een transparant en geformaliseerd overlegproces met de gekozen en wettige vertegenwoordigers van het personeel. Onze coöperatie doet dit om de besluiten en het beleid van de coöperatie aan te passen.</t>
  </si>
  <si>
    <t>Onze coöperatie volgt de werking van de sociale dialoog op (aantal vergaderingen, sfeer, aantal conflicten ...).</t>
  </si>
  <si>
    <t>Onze coöperatie is openlijk voorstander van vrije deelname aan werknemersvertegenwoordiging.</t>
  </si>
  <si>
    <t>Onze coöperatie installeerde overlegsystemen voor een betere dialoog tussen leidinggevenden en niet-leidinggevenden, management en werknemers. De hiërarchische lijnen vormen hierbij geen blokkade.</t>
  </si>
  <si>
    <t>Onze coöperatie zorgt voor de overdracht van kennis tussen werknemers en nieuwkomers in de coöperatie of bij interne promotie.</t>
  </si>
  <si>
    <t>Onze coöperatie heeft competentieprofielen voor de belangrijkste functies. Deze dienen als basis voor wervingen en opleidingen.</t>
  </si>
  <si>
    <t>Onze coöperatie meet en communiceert de verplichte en niet verplichte opleidingsuren die werknemers volgen.</t>
  </si>
  <si>
    <t>Een persoonlijk gesprek op regelmatige basis (bv. jaarlijks) geeft elke werknemer de kans zichzelf te  uiten en zijn/haar vaardigheden te ontwikkelen. Onze coöperatie meet de competentieontwikkeling van haar werknemers.</t>
  </si>
  <si>
    <t>Onze coöperatie werkt samen met bekwame partijen om de opleiding van haar werknemers te verbeteren en nieuwe opleidingsprogramma’s te ontwikkelen.</t>
  </si>
  <si>
    <t>Onze coöperatie biedt werknemers die repetitieve en/of belastende taken uitvoeren ontwikkelingskansen zodat ze op termijn kunnen overgaan naar andere functies.</t>
  </si>
  <si>
    <t>Onze coöperatie biedt aan alle werknemers gelijke kansen om in elke fase van hun loopbaan te kunnen blijven groeien.</t>
  </si>
  <si>
    <t>Onze coöperatie zorgt voor flexibiliteit in de job zodat repetitieve taken maximaal afgewisseld worden met andere taken.</t>
  </si>
  <si>
    <t>Onze coöperatie legt een link tussen het verwerven van competenties en loon.</t>
  </si>
  <si>
    <t>Onze coöperatie heeft een transparant systeem om talent te beheren (identificeren, ontwikkelen en kansen geven ...). Hierdoor kan iedereen zijn/haar loopbaan volgen.</t>
  </si>
  <si>
    <t>Onze coöperatie is bewust van de verschillende vormen van diversiteit (bv. afstamming, geslacht, leeftijd, taal, nationaliteit, godsdienst, handicap, zwangerschap …).</t>
  </si>
  <si>
    <t>Onze coöperatie neemt initiatieven om de integratie (en aanwerving) van kwetsbare groepen te bevorderen (bv. ondersteuning voor personen met handicap, taalopleiding ...).</t>
  </si>
  <si>
    <t>Onze coöperatie hanteert diversiteitsindicatoren om dit op alle niveaus van de coöperatie te realiseren.</t>
  </si>
  <si>
    <t>Onze coöperatie voert op regelmatige basis een project uit om kwetsbare groepen te integreren in de maatschappij (bv. strijd tegen analfabetisme, training voor personen met een handicap, medische steun ...).</t>
  </si>
  <si>
    <t>Onze coöperatie biedt werknemers de mogelijkheid nationale of religieuze tradities en gebruiken uit te voeren.</t>
  </si>
  <si>
    <t xml:space="preserve">Onze coöperatie discrimineert niet bij rekrutering, verloning, vorming, ontslag of pensionering op basis van ras, nationaliteit, religie, leeftijd, beperkingen, mentale gezondheidsproblemen, burgerlijke staat, seksuele geaardheid, lidmaatschap van een vakbond of politieke affiliatie. </t>
  </si>
  <si>
    <t>Onze coöperatie neemt acties om de gezondheid en veiligheid van werknemers te waarborgen (stabiliteit en stevigheid van de gebouwen, maatregelen om brand te bestrijden, zichtbaarheid alarmnummers ...).</t>
  </si>
  <si>
    <t>Onze coöperatie analyseerde de risico’s van haar activiteiten en werkplekken én heeft een actie- en preventieplan om die risico's te minimaliseren (bv. levering van persoonlijke beschermingsmiddelen, toegang tot nooduitgangen, training en regels voor het werken met chemische producten of gevaarlijke stoffen, brandsimulatie ...).</t>
  </si>
  <si>
    <t>Onze coöperatie informeert werknemers over het gebruik van chemische producten of gevaarlijke stoffen. Ze hangt veiligheidsinformatie op en deelt deze uit aan alle werknemers en personen die in de coöperatie komen. Ze stelt getrainde teams samen om in geval van brand op te treden en om eerste hulp te verlenen. Nood- en evacuatieregels worden duidelijk opgehangen en uitgedeeld aan de werknemers.</t>
  </si>
  <si>
    <t>Onze coöperatie meet de veiligheid met indicatoren (zoals het aantal dagen zonder arbeidsongeval). Ze onderzoekt de ernst van ongevallen en wat kan gedaan worden om dit te verhinderen in de toekomst.</t>
  </si>
  <si>
    <t>Binnen onze coöperatie is iemand aangeduid om de veiligheid binnen de coöperatie te verbeteren en de gezondheidsbescherming van de werknemers te garanderen.</t>
  </si>
  <si>
    <t>Onze coöperatie voert regelmatig medisch onderzoek voor haar werknemers uit (voor sommige bedrijven is dit verplicht).</t>
  </si>
  <si>
    <t>Onze coöperatie organiseert trainingen om arbeidsongelukken, transportongelukken en ziektes te voorkomen.</t>
  </si>
  <si>
    <t>Onze coöperatie voert inspecties uit inzake gebruik van veiligheids- en beschermingsmiddelen.</t>
  </si>
  <si>
    <t>Onze coöperatie is op de hoogte van de beroepsziektes verbonden aan haar activiteiten (spier- en skeletaandoeningen, gezondheidsrisico's van stoffen, psychosociale risico’s ...).</t>
  </si>
  <si>
    <t>Onze coöperatie werkt met deskundigen om de ergonomie te verbeteren op de verschillende werkplekken.</t>
  </si>
  <si>
    <t>Onze coöperatie is erin geslaagd om het aantal ongelukken en de ernst ervan aanzienlijk te verlagen.</t>
  </si>
  <si>
    <t>In geval van potentiële risico’s (bv. uitzonderlijke opdrachten, operationele pieken ...) heeft onze coöperatie een informatie- en waarschuwingssysteem.</t>
  </si>
  <si>
    <t>Onze coöperatie heeft een verbeteringsplan voor de arbeidsomstandigheden ingevoerd (bv. ergonomie, gebruik van internationale certificeringen zoals de OSHA 18001 ...).</t>
  </si>
  <si>
    <t>Onze coöperatie betrekt de werknemers bij collectieve procedures om de arbeidsvoorwaarden te bespreken.</t>
  </si>
  <si>
    <t>Onze coöperatie werkt eraan om een aantrekkelijke werkgever te zijn (bv. eigen actieplan, deelname aan Best Workplaces ...).</t>
  </si>
  <si>
    <t>Onze coöperatie voorziet faciliteiten om met de fiets naar het werk te komen (douches, kledinglockers, fietsbergplaats …).</t>
  </si>
  <si>
    <t>Onze coöperatie organiseert leuke evenementen die de werknemers bij elkaar brengen.</t>
  </si>
  <si>
    <t>Onze coöperatie biedt werknemers aantrekkelijke voordelen (bv. aandeelopties, verkoop aan werknemers tegen kortingen, leningen tegen een lage rente ...).</t>
  </si>
  <si>
    <t>Onze coöperatie staat bekend als proactief inzake arbeidsvoorwaarden.</t>
  </si>
  <si>
    <t>Onze coöperatie kent de risicosituaties die haar kunnen onderwerpen aan klachten over schendingen van mensenrechten (bv. toeleveringsbedrijven in kritieke landen, seizoensgebonden activiteit, maatschappelijke crisis ...).</t>
  </si>
  <si>
    <t>Onze coöperatie kent en respecteert de lokale of de internationale regelgeving (WTO Wereldhandelscoöperatie, Universele verklaring van de rechten van de mens …).</t>
  </si>
  <si>
    <t>Onze coöperatie gaat na of nieuwe belangrijke leveranciers voldoen aan de arbeidswet (geen werknemers zonder papieren, de juiste contracten en verklaringen ...).</t>
  </si>
  <si>
    <t>Onze coöperatie brengt de risico's op overtredingen van mensenrechten, en de grootte ervan, in kaart (zowel in eigen land als in de landen waar er belangrijke leveranciers zijn).</t>
  </si>
  <si>
    <t xml:space="preserve">Onze coöperatie heeft een ethisch of maatschappelijk charter dat gecommuniceerd wordt naar de (handels)partners. Het wordt ook gedeeld met belanghebbenden. </t>
  </si>
  <si>
    <t>Onze coöperatie voert audits bij leveranciers uit inclusief duurzaamheidscriteria.</t>
  </si>
  <si>
    <t>Mijn coöperatie biedt hulp aan haar leveranciers bij de invulling van hun maatschappelijke verantwoordelijkheid (bv. MVO-scan al dan niet via een derde partij, ISO 26000, Global Compact, Universele verklaring van de rechten van de mens ...).</t>
  </si>
  <si>
    <t>Onze coöperatie ondersteunt formeel de VN-principes van de Universele Verklaring van de Rechten van de Mens en de fundamentele Conventies van de Internationale Arbeidscoöperatie (IAO) of de Global Compact.</t>
  </si>
  <si>
    <t>Onze coöperatie erkent het belang van privacy van gegevens en informatie van klanten en kopers.</t>
  </si>
  <si>
    <t>Onze coöperatie heeft een beleid voor databeveiliging.  Werknemers en/of klanten hebben maar beperkte toegang tot de vertrouwelijke informatie van klanten en consumenten.</t>
  </si>
  <si>
    <t>Onze coöperatie beperkt de gegevensverzameling tot de informatie die echt nodig is voor het leveren van producten en diensten. Dit gebeurt enkel met de vrijwillige en bewuste toestemming van de klant.</t>
  </si>
  <si>
    <t>Onze coöperatie geeft geen gegevens vrij (gratis of betalend) voor andere doelen als waarvoor ze bestemd waren tenzij na goedkeuring van de klant.</t>
  </si>
  <si>
    <t>Het commerciële gebruik van gegevens van klanten is geen voorwaarde voor het gebruik van diensten van onze coöperatie. Het gebruik van klantengegevens is beperkt tot de directe dienstverlening of aankoop bij onze coöperatie. Gegevens worden niet gecommercialiseerd zonder expliciete toestemming van de klant</t>
  </si>
  <si>
    <t>Onze coöperatie communiceert duidelijk en eerlijk, zodat klanten niet aangezet worden hun eigenbelang te verloochenen (bv. onduidelijke reclame, klantenkrediet ...).</t>
  </si>
  <si>
    <t xml:space="preserve">Onze coöperatie biedt consumenten informatie aan om inzicht te krijgen in de ecologische en sociale prestaties van de producten of diensten. </t>
  </si>
  <si>
    <t>Onze coöperatie houdt alle gegevens bij over sociale, economische en milieu-aspecten van de producten. Ze doet dit gedurende de levensduur en door de waardeketen van de producten en deelt dit met klanten.</t>
  </si>
  <si>
    <t>Onze coöperatie betrekt haar leveranciers en concurrenten bij het definiëren van eerlijke product aanbiedingen en praktijken voor de sector.</t>
  </si>
  <si>
    <t>Onze coöperatie is op zoek naar producten die alle MVO criteria respecteren en waarvoor gedetailleerde en transparante informatie bestaat. Zo kan de klant er op een verantwoordelijke en duurzame manier gebruik van maken.</t>
  </si>
  <si>
    <t>Als onze coöperatie essentiële levensproducten of -diensten aanbiedt (water, verwarming, elektriciteit, gezondheid …), heeft het een aanbod geschikt voor personen in nood (armoede).</t>
  </si>
  <si>
    <t>Onze coöperatie is betrokken bij programma’s over gezondheid en veiligheid van bevolkingsgroepen én programma's die toegang tot essentiële diensten moeten garanderen (bv. filantropische programma’s, inentingscampagnes, strijd tegen zwaarlijvigheid ...).</t>
  </si>
  <si>
    <t>Onze coöperatie is transparant over haar contractvoorwaarden en volgt de bekendheid ervan bij haar klanten op.</t>
  </si>
  <si>
    <t>Onze coöperatie erkent dat klantentevredenheid een essentieel onderdeel is van duurzaamheid.</t>
  </si>
  <si>
    <t>Onze coöperatie heeft duidelijke doelstellingen met betrekking tot klantentevredenheid en het oplossen van geschillen.</t>
  </si>
  <si>
    <t>Onze coöperatie neemt maatregelen om klachten te voorkomen in geval van een probleem met een product (via de terugbrengoptie of door andere oplossingen aan te bieden).</t>
  </si>
  <si>
    <t>Onze coöperatie biedt een effectieve bijstand aan de klant (bv. gratis klantenservicenummers, FAQ, klachtensysteem ...).</t>
  </si>
  <si>
    <t xml:space="preserve">Onze coöperatie biedt mogelijkheden om onderhoud en reparaties uit te voeren tegen een redelijke prijs en onder de juiste omstandigheden. </t>
  </si>
  <si>
    <t>Onze coöperatie heeft een proactieve communicatie over haar dienst na verkoop.</t>
  </si>
  <si>
    <t>Onze coöperatie levert producten of diensten die bij normaal gebruik veilig zijn voor mensen.</t>
  </si>
  <si>
    <t>Onze coöperatie voorziet klanten van veilige producten en diensten die getest worden onder abnormale of extreme gebruiksomstandigheden en die geen risico vormen voor mensen, hun bezittingen of de omgeving.</t>
  </si>
  <si>
    <t>Onze coöperatie heeft een opvolgsysteem waardoor onmiddellijke terugroeping mogelijk is indien een product de gezondheid en veiligheid van klanten in gevaar zou kunnen brengen.</t>
  </si>
  <si>
    <t>Onze coöperatie overlegt met haar experten-stakeholders (belanghebbenden) zodat belangrijke potentiële risico’s met betrekking tot zijn producten gedekt kunnen worden.</t>
  </si>
  <si>
    <t>Onze coöperatie betrekt belanghebbenden bij het formuleren, ontwikkelen en testen van producten.</t>
  </si>
  <si>
    <t>Onze coöperatie weet dat het verminderen van haar energieverbruik leidt tot betere economische prestaties.</t>
  </si>
  <si>
    <t>Onze coöperatie volgt haar energieverbruik op.</t>
  </si>
  <si>
    <t>Onze coöperatie identificeerde besparingsmogelijkheden  voor de activiteiten die de meeste energie verbruiken.</t>
  </si>
  <si>
    <t>In onze coöperatie is iemand verantwoordelijk voor de opvolging van het energieverbruik.</t>
  </si>
  <si>
    <t>Onze coöperatie spoort energieverliezen op (bv. verlichting, samengeperste lucht, stoom, heet water, koude productie, verbruik aangepast aan werkuren ...) en mobiliseert werknemers voor duurzaam energiegebruik (bv. bewustzijn, instructies, procedures ...).</t>
  </si>
  <si>
    <t>Onze coöperatie werkt samen met haar energieleveranciers/andere partners om oplossingen te vinden voor rationeel energiegebruik (efficiëntie, kosten, hernieuwbare natuurlijke hulpbronnen ...).</t>
  </si>
  <si>
    <t>Onze coöperatie heeft een actieplan met duidelijke doelstellingen voor energiebesparing.</t>
  </si>
  <si>
    <t>Onze coöperatie meet het verbruik en de energie-efficiëntie van de apparatuur en processen die de meeste energie verbruiken.</t>
  </si>
  <si>
    <t>Onze coöperatie neemt energie-efficiëntie systematisch mee bij belangrijke investeringen.</t>
  </si>
  <si>
    <t>Onze coöperatie houdt, indien relevant, rekening met de energie-efficiëntie bij de keuze van leveranciers.</t>
  </si>
  <si>
    <t>Onze coöperatie heeft lange termijn (meer dan 5 jaar) doelstellingen geformuleerd inzake energie-efficiëntie.</t>
  </si>
  <si>
    <t>Onze coöperatie investeert om de afhankelijkheid van fossiele brandstoffen te verminderen (bv. hernieuwbare energie, gecombineerd weg-rail vervoer, zee- en riviertransport ...).</t>
  </si>
  <si>
    <t>Onze coöperatie overlegt met lokale belanghebbenden om gezamenlijk (industriële ecologische) energieoplossingen te vinden (bv. methaanproductie, biomassa, warmtekrachtkoppeling, hernieuwbare energie ...).</t>
  </si>
  <si>
    <t>Onze coöperatie brengt de belangrijkste milieu-aspecten (bv. ontginning, productie, transport ...) van haar voornaamste grondstoffen in kaart.</t>
  </si>
  <si>
    <t>Onze coöperatie informeert zich voortdurend bij leveranciers, klanten, NGO’s, lokale overheid ... met betrekking tot acties om milieurisico’s en -invloeden te verminderen.</t>
  </si>
  <si>
    <t>Onze coöperatie houdt bij de keuze van leverancier voor de grondstoffen met de hoogste milieurisico's rekening met duurzaamheidscriteria.</t>
  </si>
  <si>
    <t>Onze coöperatie vermindert het gebruik van niet-hernieuwbare hulpbronnen zoals water, olie, steenkool,... (bv. door gebruik van gerecycleerd materiaal, optimalisering van verbruik …).</t>
  </si>
  <si>
    <t>Onze coöperatie haalt haar grondstoffen bij verschillende leveranciers om niet afhankelijk te zijn van één leverancier. Op die manier geven we ook kansen aan de verschillende actoren aan de basis van de produktieketen (bv. fabrikanten, boeren,...) en aan alternatieve toeleveringsketens (bemiddelaars verminderen, volledige traceerbaarheid, faire verdeling van toegevoegde waarde, sterke milieugaranties)</t>
  </si>
  <si>
    <t>Onze coöperatie is er zich bewust van dat sommige activiteiten het oppervlaktewater verontreinigen.</t>
  </si>
  <si>
    <t>Onze coöperatie is zich bewust van verschillende afvalwaterstromen (bv. industrieel water, sanitair water, dakgoten, oppervlakteafvoer ...) en hun verwerking (bv. rioolwaterzuiveringsinstallatie, intern zuiveringssysteem, natuurlijke omgeving).</t>
  </si>
  <si>
    <t>Onze coöperatie heeft haar afvalwater op schadelijke stoffen gecontroleerd (bv. fytosanitaire producten, hormoon ontregelende stoffen) en het gebruik ervan beperkt of weet zeker dat deze niet voorkomen.</t>
  </si>
  <si>
    <t>Onze coöperatie meet de hoeveelheid afvalwater.</t>
  </si>
  <si>
    <t>Onze coöperatie stelde de hoge risico-zones voor accidentele vervuiling vast. Mijn coöperatie nam initiatieven om deze vervuiling te voorkomen (bv. scheiding van waterstromen, installatie van opvang ...).</t>
  </si>
  <si>
    <t>Onze coöperatie overlegt met belanghebbenden (bv. overheid, watermaatschappijen, lokale verenigingen ...) om vervuilingsrisico’s te identificeren en haar activiteiten aan te passen.</t>
  </si>
  <si>
    <t>Onze coöperatie voert regelmatig  met interne en externe hulpdiensten een noodoefening uit. Zo vermijden we in geval van brand of accidentele lozing  de insijpeling van afvalvloeistoffen in de natuurlijke omgeving.</t>
  </si>
  <si>
    <t>Onze coöperatie heeft een actieplan voor het beheer en de vermindering van afvalwaterlozingen (bv. het vervangen van producten, gebruiken van ecologische producten, wijzigen van processen, optimaliseren van het verbruik ...).In dit actieplan nemen we ook doelstellingen en indicatoren op (bv. kosten per behandelde m3, COD, BOD ...).</t>
  </si>
  <si>
    <t>Onze coöperatie kent haar leveranciers die een risico voor de omgeving en gezondheid vormen rond waterafvoer.</t>
  </si>
  <si>
    <t>Onze coöperatie past vernieuwende oplossingen toe om afvalwater te verwijderen en/of te hergebruiken (bv. industriële ecologie, co-creatie van een lokale keten ...).</t>
  </si>
  <si>
    <t>Mijn coöperatie kent de  hoeveelheid en de herkomst van verbruikt water (rivier-, grondwater, drinkwater, regenwater ...).</t>
  </si>
  <si>
    <t>Onze coöperatie heeft een verantwoordelijke om het waterverbruik op te volgen.</t>
  </si>
  <si>
    <t>Onze coöperatie kent de belangrijkste processen om het waterverbruik te beperken. Mijn coöperatie heeft een waterbesparingsplan.</t>
  </si>
  <si>
    <t>Onze coöperatie kan buitengewoon verbruik waarnemen dankzij continue monitoring en analyse.</t>
  </si>
  <si>
    <t>Onze coöperatie tracht zoveel mogelijk water te hergebruiken (bv. oppervlaktewater, regenwater, water uit andere industriële bedrijven ...).</t>
  </si>
  <si>
    <t>Onze coöperatie is op zoek naar innoverende oplossingen om zowel de afhankelijkheid van water als het verbruik te verminderen.</t>
  </si>
  <si>
    <t>Onze coöperatie kent de water voetafdruk van de belangrijkste gebruikte grondstoffen.</t>
  </si>
  <si>
    <t>Onze coöperatie kent de water voetafdruk van de eigen producten of diensten.</t>
  </si>
  <si>
    <t>Onze coöperatie is er zich bewust van dat haar activiteiten  mogelijk hinder veroorzaken op de lokale omgeving (bv. geluid, licht ...).</t>
  </si>
  <si>
    <t>Onze coöperatie voert metingen uit om de hinder in de buurt te voorkomen en te beperken.</t>
  </si>
  <si>
    <t>Onze coöperatie voert regelmatige controles uit in de omgeving om mogelijke hinder of schade te ontdekken (visuele hinder, reuk, verkleuring door uitstoot, geluidshinder via leveringen ...).</t>
  </si>
  <si>
    <t>Onze coöperatie heeft een actieplan om hinder van haar activiteiten op de buurt te voorkomen (bv. levertijd, luidruchtige apparatuur isoleren ...).</t>
  </si>
  <si>
    <t>Onze coöperatie overlegt regelmatig  met de buurt om vervuiling en hinder te identificeren en verbeteracties te nemen.</t>
  </si>
  <si>
    <t>Onze coöperatie creëert geen hinder in de buurt. Het is een gewaardeerde coöperatie die de lokale samenleving ondersteunt.</t>
  </si>
  <si>
    <t>Onze coöperatie gedraagt zich als een goede buur, met minimale negatieve lokale invloed (bv. geluid, luchtverontreiniging, stof, geur ...) en verbetert de visuele kwaliteit van de omgeving (via biodiversiteit, landschapsinbedding ...).</t>
  </si>
  <si>
    <t>Onze coöperatie is zich bewust van klimaatverandering, maar zonder de potentiële gevolgen van/voor haar activiteiten te identificeren.</t>
  </si>
  <si>
    <t>Onze coöperatie meet de uitstoot van broeikasgassen.</t>
  </si>
  <si>
    <t>Onze coöperatie kent de afdelingen met de grootste uitstoot van broeikasgassen.</t>
  </si>
  <si>
    <t>Onze coöperatie volgt de uitstoot van haar broeikasgassen op.</t>
  </si>
  <si>
    <t>Onze coöperatie heeft een verantwoordelijke voor de coördinatie van een actieplan rond de beperking van  C02-uitstoot.</t>
  </si>
  <si>
    <t>Onze coöperatie berekent regelmatig (bv. jaarlijks, 2-jaarlijks) de koolstofvoetafdruk van al haar activiteiten.</t>
  </si>
  <si>
    <t>Onze coöperatie heeft een actieplan, inclusief duidelijke streefcijfers, voor de vermindering van de broeikasgasuitstoot.</t>
  </si>
  <si>
    <t>Onze coöperatie wil haar uitstoot van broeikasgassen met minstens 20% verminderen tegen 2020.</t>
  </si>
  <si>
    <t xml:space="preserve">Onze coöperatie vermindert elk jaar haar CO2-voetafdruk, zowel binnen de productie/dienstverlening als bij transport en logistiek. </t>
  </si>
  <si>
    <t>Onze coöperatie compenseert overgebleven broeikasgassen via betrouwbare en erkende compensatieprogramma’s (bv. REDD+, Gold Standard).</t>
  </si>
  <si>
    <t>Onze coöperatie helpt haar leveranciers (vooral transporteurs) met het verminderen van broeikasgassen (via advies, samenwerking, overleg ...).</t>
  </si>
  <si>
    <t>Onze coöperatie weet wat biodiversiteit betekent (zorg voor diversiteit in fauna en flora) en of het relevant is voor haar activiteiten.</t>
  </si>
  <si>
    <t>Onze coöperatie identificeerde de mogelijke impact van haar activiteiten op het lokale ecosysteem: habitats, bedreigde soorten, wateroverstroming, afvoer in de natuurlijke habitat …</t>
  </si>
  <si>
    <t xml:space="preserve">Onze coöperatie meet de impact van haar activiteiten op biodiversiteit. </t>
  </si>
  <si>
    <t xml:space="preserve">Onze coöperatie helpt samen met lokale belanghebbenden bij het herstel van de natuurlijke omgeving die gelinkt is aan haar activiteiten. </t>
  </si>
  <si>
    <t xml:space="preserve">Onze coöperatie houdt bij het bouwen of uitbreiden rekening met de impact op de natuur. </t>
  </si>
  <si>
    <t>Onze coöperatie zorgt voor biodiversiteit van dieren en planten op de locaties van haar activiteiten en in de nabije omgeving.</t>
  </si>
  <si>
    <t>Onze coöperatie gebruikt geen fytosanitaire producten (bv. schadelijke onkruidverdelgers) voor de zorg van haar groenzones.</t>
  </si>
  <si>
    <t>Onze coöperatie heeft de kosten en voordelen van de ecosystemen voor haar activiteiten berekend en neemt deze op in haar kostenanalyse.</t>
  </si>
  <si>
    <t>Onze coöperatie geeft het ecosysteem een waarde ('internaliseert de kost') door deel te nemen aan compensatiemaatregelen (compensatie voor koolstof, herbebossing, herintroductie van diersoorten …) of onderwijsprogramma's (bv. bewustmakingscampagnes). De kost hiervan toont de waarde van het gebruik van het ecosysteem. Hierdoor geven beleidsbeslissingen beter de reële impact van de activiteiten weer.</t>
  </si>
  <si>
    <t>Onze coöperatie ziet in dat ze potentieel schadelijke producten voor mens en milieu met zorg moet gebruiken.</t>
  </si>
  <si>
    <t>Onze coöperatie heeft een lijst van de gebruikte gevaarlijke producten (bv. koelvloeistoffen, bio-accumulerende en persistente verontreinigende stoffen, hormoon ontregelende stoffen ...)  en ze heeft informatie over hun gevaar en giftigheid (veiligheidsinformatiebladen of gelijkwaardig).</t>
  </si>
  <si>
    <t>Onze coöperatie beperkt het risico (bij opslagen of verwijdering) dat  producten die gevaarlijk zijn voor de omgeving in de natuur of het water terecht komen. Er bestaat een procedure om de bevoegde autoriteiten te waarschuwen mocht dit toch gebeuren.</t>
  </si>
  <si>
    <t>Onze coöperatie heeft een beleid voor de controle van gevaren voor de omgeving en gezondheid. Het gebruik en het opslaan van gevaarlijke producten past binnen dit beleid. Er is een actieplan met aangepaste doelstellingen en indicatoren.</t>
  </si>
  <si>
    <t xml:space="preserve">Onze coöperatie volgt via meting de vermindering in gebruik van schadelijke producten op. </t>
  </si>
  <si>
    <t xml:space="preserve">Onze coöperatie werkt samen met leveranciers om schadelijke producten te verwijderen of te vervangen. </t>
  </si>
  <si>
    <t>Onze coöperatie houdt bij innovatie en verbetering rekening met eco-toxiciteit van gebruikte producten (bv. streven naar minder giftige stoffen in een formule van een product).</t>
  </si>
  <si>
    <t>Onze coöperatie sorteert en scheidt afval.</t>
  </si>
  <si>
    <t>Onze coöperatie is zich bewust van het afval van haar activiteiten (papier, metaal, chemische producten …) en van het ontstaan van het afval (productie, onderhoud, afval van het restaurant ...).</t>
  </si>
  <si>
    <t>Onze coöperatie sorteert afval selectief. Dit wordt bijgehouden in verschillende categorieën, met minimaal onderscheid tussen afval dat wel of niet gevaarlijk is voor het milieu en de gezondheid (bv. chemisch afval, gebruikte olie, TL-buizen, vervuilde verpakking van gevaarlijke producten, verf ...).</t>
  </si>
  <si>
    <t>Onze coöperatie heeft een actieplan om afval te verminderen (bv. opleiding, optimalisatie van processen ...) inclusief doelstellingen en indicatoren (bv. hoeveelheden afval, kosten van afvalverwijdering, afvalvermindering per soort ...).</t>
  </si>
  <si>
    <t>Onze coöperatie streeft naar maximaal hergebruik van afval in plaats van opslag of verbranding (bv. intern of extern hergebruik, recycling, hergebruik in de landbouw, methaanproductie, lokale oplossingen ...).</t>
  </si>
  <si>
    <t>Onze coöperatie streeft samen met leveranciers naar afvalvermindering via concrete preventieve acties (bv. consignatiesysteem, herbruikbare verpakking, groothandel levering, optimalisatie van het gewicht/volume, ecodesign van producten ...).</t>
  </si>
  <si>
    <t>Onze coöperatie zocht lokale oplossingen voor hergebruik van haar afval bij andere industriële instellingen en gespecialiseerde bedrijven.</t>
  </si>
  <si>
    <t>Onze coöperatie beperkt onnodig afval via de “reduce, reuse, recycle” aanpak.</t>
  </si>
  <si>
    <t>Onze coöperatie paste innoverende oplossingen toe inzake materiaalgebruik en afval management (bv. industriële ecologie, co-creatie van een lokale keten ...). Indicatoren geven de doeltreffendheid van de acties weer.</t>
  </si>
  <si>
    <t>Onze coöperatie beseft dat sommige van haar activiteiten aanleiding geven tot luchtemissies.</t>
  </si>
  <si>
    <t>Onze coöperatie heeft de belangrijkste hoofdbronnen van de luchtemissies vastgesteld (bv. transport, uitlaat van stofwolken, VOC’s, koelvloeistof, verbrandingsrook, zware metalen ...).</t>
  </si>
  <si>
    <t>Onze coöperatie heeft een persoon aangewezen om de emissies te controleren.</t>
  </si>
  <si>
    <t xml:space="preserve">Onze coöperatie heeft een meetnetwerk om haar emissies regelmatig te monitoren. </t>
  </si>
  <si>
    <t>Onze coöperatie heeft een actieplan voor de controle en vermindering van haar emissies (bv. vervangen van de meest gevaarlijke oplosmiddelen, controle van stofwolken en partikels, bescherming van personeel, behandeling van binnenlucht) inclusief doelstellingen en indicatoren.</t>
  </si>
  <si>
    <t>Onze coöperatie heeft een waarschuwings- en crisis-managementsysteem voor het geval  er een belangrijk incident of ongeluk plaats vindt.</t>
  </si>
  <si>
    <t>Onze coöperatie ijvert voor zuivere lucht en gaat daarin verder dan wat sectorgenoten doen.</t>
  </si>
  <si>
    <t>Onze coöperatie vraagt haar leveranciers, die vennoot zijn, om hun producten en diensten aan te passen in lijn met het ons eigen MVO-beleid.</t>
  </si>
  <si>
    <t>De coöperatie is NRC erkend.</t>
  </si>
  <si>
    <t>De verklaring van onze waarden zit standaard in de presentatie van mijn coöperatie aan vennoten, personeel, klanten, leveranciers, werknemers, partners …</t>
  </si>
  <si>
    <t>Onze coöperatie heeft een onderscheiding (bv. Best Belgian Sustainability report) ontvangen voor zijn MVO beleid en acties.</t>
  </si>
  <si>
    <t>Onze coöperatie streeft ernaar de ICA-principes (www.icakompas.be) in haar bedrijfsvoering te verankeren.</t>
  </si>
  <si>
    <t>Onze coöperatie peilt vaak naar de kennis van de waarden (bv. 2-jaarlijks via een bevraging van de vennoten, een personeelspeiling of als onderdeel van een tevredenheidsenquête).</t>
  </si>
  <si>
    <t>Er is iemand verantwoordelijk voor de MVO-integratie in onze coöperatie (een persoon, team, werkgroep, afdeling, directie, ...).</t>
  </si>
  <si>
    <t>Er wordt een beperkt dividend uitgekeerd. De winsten die worden gemaakt, worden hoofdzakelijk terug geïnvesteerd in de verdere ontwikkeling en continuïteit van de coöperatie wat ten goede komt aan de gebruikers.</t>
  </si>
  <si>
    <t>In het geval uw coöperatie een werkerscoöperatie is, is het merendeel van het personeel vennoot.</t>
  </si>
  <si>
    <t>Onze coöperatie werkt samen met andere coöperaties.</t>
  </si>
  <si>
    <t>ICA-principe 6</t>
  </si>
  <si>
    <t>Onze coöperatie speelt een actieve rol binnen haar sectorfederatie.</t>
  </si>
  <si>
    <t>Onze coöperatie is geëngageerd in de gemeenschap via lokale acties.</t>
  </si>
  <si>
    <t>Onze coöperatie kiest om met lokale partners te werken die diensten kunnen leveren. Onze coöperatie stimuleert hen om hun activiteiten aan te passen om aan onze verwachtingen op vlak van duurzaamheid te voldoen.</t>
  </si>
  <si>
    <t>Onze coöperatie is waardevol voor de lokale gemeenschap, los van de klassieke effecten (zoals werkgelegenheid, belastingen ...). Denk hierbij aan het economisch potentieel, lokaal erfgoed, toeristische mogelijkheden …</t>
  </si>
  <si>
    <t>De meerderheid van de aandeelhouders van onze coöperatie wonen in de eerder nabije omgeving (bekeken vanop wereldschaal) van het bedrijf. Dit zorgt ervoor dat het kapitaal en de ev. wisten in de lokale gemeenschap blijven.</t>
  </si>
  <si>
    <t>Onze coöperatie doet inspanningen om haar goederen en/of diensten toegankelijk te maken voor kansengroepen.</t>
  </si>
  <si>
    <t xml:space="preserve">De coöperatie is transparant m.b.t. haar juridische structuur, m.n. op vlak van ev. gerelateerde vennootschappen en vertakkingen in het buitenland. </t>
  </si>
  <si>
    <t>Onze coöperatie let op de gevolgen van haar eisen aan haar leveranciers (bv. overuren door bestellingen op korte termijn, faire handel, leefbare prijs, ...).</t>
  </si>
  <si>
    <t>In onze coöperatie zijn de leveranciers aandeelhouder waardoor ze inspraak hebben in de werkcondities en prijsvorming van hun goed/dienst.</t>
  </si>
  <si>
    <t>In onze coöperatie zijn de consumenten aandeelhouders waardoor ze een goed zicht hebben op de kwaliteit van het product/dienst en inspraak hebben in de prijsvorming.</t>
  </si>
  <si>
    <t xml:space="preserve">In onze coöperatie zijn meerdere partijen met potentieel tegengestelde belangen aandeelhouder. Dit zorgt ervoor dat we binnen de coöperatie naar een leefbaar compromis voor alle partijen streven. </t>
  </si>
  <si>
    <t>Onze coöperatie ondersteunt het actief delen van technologieën als dat economisch mogelijk is (bijv. licenties, patenten ...).</t>
  </si>
  <si>
    <t>Onze coöperatie deelt kennis en technologieën actief daar waar mogelijk.</t>
  </si>
  <si>
    <t>In onze coöperatie is er oog voor verschillende vormen van werknemersparticipatie: van louter informeren tot raadplegen en meebeslissen.</t>
  </si>
  <si>
    <t>Het personeel wordt gevormd over de coöperatieve eigenheid van het bedrijf.</t>
  </si>
  <si>
    <t>ICA-principe 5</t>
  </si>
  <si>
    <t>Onze coöperatie volgt de tewerkstelling op via gepaste indicatoren (gewerkte uren, overuren, gelijke verloning M/V, verhouding verloning management en uitvoerend personeel, ...).</t>
  </si>
  <si>
    <t>De coöperatie zet in op zoveel mogelijk duurzame tewerkstelling. Indien interimarbeid vereist is, wordt dit op een verantwoordelijke wijze ingezet.</t>
  </si>
  <si>
    <r>
      <t xml:space="preserve">De waarden zijn gekozen in lijn met de ISO 26000-principes van verantwoord ondernemen (verantwoording, transparantie, rechtmatigheid, eerlijkheid, integriteit, erkenning van de interesses van de belanghebbenden en respect voor </t>
    </r>
    <r>
      <rPr>
        <b/>
        <sz val="11"/>
        <rFont val="Calibri"/>
        <family val="2"/>
        <scheme val="minor"/>
      </rPr>
      <t>mensenrechten</t>
    </r>
    <r>
      <rPr>
        <sz val="11"/>
        <rFont val="Calibri"/>
        <family val="2"/>
        <scheme val="minor"/>
      </rPr>
      <t>).</t>
    </r>
  </si>
  <si>
    <t>Onze coöperatie ondersteunt haar leveranciers, via advies, ervaringsuitwisseling en opleiding, bij de ontwikkeling van een meer duurzame toelevering en betere traceerbaarheid van de oorsprong van goederen.</t>
  </si>
  <si>
    <t>sensibilisering</t>
  </si>
  <si>
    <t>Milieuvriendelijk gedrag van het personeel wordt aangemoedigd.</t>
  </si>
  <si>
    <t>De ecologische impact van de activiteiten wordt gemeten en gecommuniceerd naar personeel en vennoten.</t>
  </si>
  <si>
    <t>Er wordt met de brede vennotenbasis nagedacht over het verkleinen van de ecologische voetafdruk van de coöperatie. Door lokaal actie te ondernemen, kan men een impact hebben op het geheel.</t>
  </si>
  <si>
    <t>Het aandeel in het kapitaal is gerelateerd aan de transactierelatie met de coöperatie. Daardoor wordt het bedrijf gedragen door zij die ervan gebruik maken.</t>
  </si>
  <si>
    <t>ICA-principe 4</t>
  </si>
  <si>
    <t>Onze coöperatie communiceert in haar duurzaamheidsverslag de troeven van haar coöperatieve identiteit op de realisatie van duurzaam ondernemen.</t>
  </si>
  <si>
    <t>Onze coöperatie profileert zich als dusdanig (informeren over coöperatieve identiteit, extensie .coop, …), zodat ze herkenbaar is voor andere coöperaties.</t>
  </si>
  <si>
    <t>ICA-principe 2 + 5</t>
  </si>
  <si>
    <t>Er is een actief VTO-beleid (Vorming, Training en Opleiding) voor vennoten, aankomende bestuurders, zittende bestuurders, … dat hun functioneren binnen de coöperatie ten goede komt.</t>
  </si>
  <si>
    <t>Onze coöperatie onderneemt regelmatig activiteiten die het brede publiek sensibiliseren over coöperatief ondernemen.</t>
  </si>
  <si>
    <t>Elke nieuwe vennoot ontvangt bij toetreding informatie over de werking van de coöperatie en/of kan deelnemen aan een informatiesessie, opdat hij/zij optimaal kan participeren.</t>
  </si>
  <si>
    <t>De coöperatie heeft structurele communicatiekanalen naar de vennoten.</t>
  </si>
  <si>
    <t>De Raad van Bestuur levert inspanningen voor een maximale aanwezigheid en actieve participatie (aandacht aan verstaanbaarheid informatie, ruimte voor vragen, documentatie vooraf, wisselende werkvormen, …) van de vennoten op de Algemene Vergadering en evalueren dit ook.</t>
  </si>
  <si>
    <t>Onze coöperatie is lid van een coöperatief netwerk met als doel krachten te bundelen, kennis te delen en om de coöperatieve beweging te versterken.</t>
  </si>
  <si>
    <t>Dankzij samenwerking met lokale organisaties (bv. universiteiten, onderzoek en ontwikkelingslabs, NGO, lokale verenigingen ...) zorgt onze coöperatie voor de verspreiding van positieve en toegankelijke innovatie binnen gemeenschappen.</t>
  </si>
  <si>
    <t>Onze coöperatie streeft naar (zoveel mogelijk structurele) samenwerking daar waar mogelijk met als doel van samen meerwaarde te creëren.</t>
  </si>
  <si>
    <t>Het eigen vermogen wordt gedragen door meerdere vennoten met een grotendeels gelijkaardig aandeel in het kapitaal. Er zijn bijgevolg geen dominerende aandeelhouders met een substantieel groter deel in het kapitaal wat de onafhankelijkheid van de coöperatie als geheel zou kunnen bedreigen.</t>
  </si>
  <si>
    <t>De gebruikers van de goederen en/of diensten van de coöperatie hebben inspraak in de winstbestemming via de RvB (de bestuurders) en AV.</t>
  </si>
  <si>
    <t>Door aanwezigheid van onze coöperatie in de markt zetten we een nieuwe standaard op de markt (op vlak van prijs, communicatie, aandacht voor duurzaamheid, participatie, …).</t>
  </si>
  <si>
    <t>De bestuurders en commissarissen worden door de A.V. benoemd.</t>
  </si>
  <si>
    <t>Het aantal externe bestuurders is niet groter dan 1/5 van de Raad van Bestuur.</t>
  </si>
  <si>
    <t>Het eigen vermogen bedraagt meer dan &gt; 40% van het totaal van de passiva op de balans. Door deze financiële onafhankelijkheid is de coöperatie in staat te handelen volgens haar waarden.</t>
  </si>
  <si>
    <t>~ 3.1. ICA-kompas</t>
  </si>
  <si>
    <t>In onze coöperatie is minstens 50% van het kapitaal in de handen van werkers waardoor ze inspraak hebben in de werkcondities en hun verloning.</t>
  </si>
  <si>
    <r>
      <t>Onze coöperatie tracht via haar goederen en/of diensten een antwoord te bieden op bepaalde maatschappelijke</t>
    </r>
    <r>
      <rPr>
        <sz val="11"/>
        <color rgb="FF0070C0"/>
        <rFont val="Calibri"/>
        <family val="2"/>
        <scheme val="minor"/>
      </rPr>
      <t xml:space="preserve"> </t>
    </r>
    <r>
      <rPr>
        <sz val="11"/>
        <rFont val="Calibri"/>
        <family val="2"/>
        <scheme val="minor"/>
      </rPr>
      <t>noden.</t>
    </r>
  </si>
  <si>
    <t>Is vraag van niveau 3. Polst of er al zaken zijn neergeschreven of die zaken gestructureerd zijn? In tegenstelling tot losstaande acties. Wie het een onnuttige actie vindt, kan ook 'niet van toepassing' aanduiden.</t>
  </si>
  <si>
    <t>Onze coöperatie is ervan bewust dat ze, door het aankopen van goederen, afhankelijk is van eindige natuurlijke bronnen.</t>
  </si>
  <si>
    <t>Het lidmaatschap van de aandeelhouders is gemotiveerd door het doel van de coöperatie. Ze hebben geen speculatieve intenties ten aanzien van de coöperatie.</t>
  </si>
  <si>
    <t>Wanneer vennoten de coöperatie verlaten, delen ze niet volledig mee in de opgebouwde reserves van de coöperatie. Zo blijft een deel van de middelen in het bedrijf voor toekomstige generaties.</t>
  </si>
  <si>
    <t>Door samen te ondernemen, wordt de marktmacht van zelfstandige ondernemers verhoogt. Door deze 'samen sterk'-aanpak wordt er naar een menswaardig werk en inkomen gestreefd.</t>
  </si>
  <si>
    <t>Indien er gerelateerde vennootschappen zijn, ligt het zwaartepunt van het beslissingsrecht bij de leden van de coöperatie.</t>
  </si>
  <si>
    <t>Onze coöperatie doet maximaal beroep op lokale tewerkstelling in de landen waar het opereert.</t>
  </si>
  <si>
    <t>Onze coöperatie investeert in het verbeteren van de werkplek (comfort, kwaliteit en hygiëne van kantoren, rustzones, sanitaire voorzieningen, ...).</t>
  </si>
  <si>
    <t>Onze coöperatie investeert in de motivatie van werknemers (bv. interessante taken, opleidingen, comfortabele werkplek, bonussen ...).</t>
  </si>
  <si>
    <r>
      <rPr>
        <sz val="11"/>
        <rFont val="Calibri"/>
        <family val="2"/>
      </rPr>
      <t>Onze organisatie houdt bij enkele aankopen (bv. catering, events, papier ...) rekening met duurzaamheid.</t>
    </r>
  </si>
  <si>
    <r>
      <t xml:space="preserve">MVO is </t>
    </r>
    <r>
      <rPr>
        <sz val="11"/>
        <rFont val="Calibri"/>
        <family val="2"/>
      </rPr>
      <t>een selectiecriterium bij de keuze van leveranciers die geen vennoot zijn.</t>
    </r>
  </si>
  <si>
    <t>De coöperatie is economisch rendabel.</t>
  </si>
  <si>
    <t>Onze coöperatie heeft een langdurige samenwerking (meer dan 2 jaar) met een andere organisatie rond een gemeenschappelijk, maatschappelijk doel.</t>
  </si>
  <si>
    <t>We investeren samen met andere organisaties in innovatie van nieuwe producten en diensten: cocreatie.</t>
  </si>
  <si>
    <t>Onze coöperatie voert systematisch een controle van intellectuele eigendomsrechten uit om te vermijden dat ze overtredingen maakt. Bij gebruik van intellectueel eigendom wordt de bron steeds vermeld.</t>
  </si>
  <si>
    <t xml:space="preserve">ICA-principe 3
</t>
  </si>
  <si>
    <t>De coöperatie tracht het coöperatieve gedachtegoed te versterken door samen te werken met andere coöperaties, bv. voor aankopen.</t>
  </si>
  <si>
    <t>ICA-principe 3</t>
  </si>
  <si>
    <t xml:space="preserve">ICA-principe 6
</t>
  </si>
  <si>
    <t>Onze coöperatie helpt haar werknemers een gezonde work-life-balance te behouden en doet dan ook inspanningen om overuren te beperken.</t>
  </si>
  <si>
    <t>Onze coöperatie voorziet in aangepaste methoden om mogelijke discriminatie bij de verschillende activiteiten (rekrutering, klantencontacten, leverancierskeuze …) maximaal te voorkomen.</t>
  </si>
  <si>
    <t>Onze coöperatie bewaart informatie van de klant niet langer dan nodig.</t>
  </si>
  <si>
    <t>Klanten hebben op eenvoudige wijze toegang tot productinformatie en maken daardoor geïnformeerde keuzes omtrent effecten op hun gezondheid en het milieu (kerngegevens over gezondheid, veiligheid, risico’s en gevaren bij het gebruiken van het product, gewicht, prijs, kwaliteit, certificatiebeleid, maatschappelijke effecten, ...).</t>
  </si>
  <si>
    <t>De coöperatie onderneemt educatieve initiatieven om haar vennoten te vormen over de keuze en aard van haar producten en diensten.</t>
  </si>
  <si>
    <t>De coöperatie is transparant over hoe ze werkt en licht in dit kader ook haar coöperatieve manier van werken toe.</t>
  </si>
  <si>
    <t xml:space="preserve">Onze coöperatie houdt de klachten en suggesties van klanten bij en volgt deze op. </t>
  </si>
  <si>
    <t>Onze coöperatie sensibilseert over energieverliezen en mobiliseert vennoten voor duurzaam energiegebruik.</t>
  </si>
  <si>
    <t>ICA-principe 5 + 7</t>
  </si>
  <si>
    <t>Vennoten participeren aan kernactiviteit die tot meer duurzaamheid bijdraagt.</t>
  </si>
  <si>
    <t>De coöperatie draagt bij aan het publiek debat m.b.t. duurzaam ondernemen.</t>
  </si>
  <si>
    <t>Nr</t>
  </si>
  <si>
    <t>G4-34-EXTRA</t>
  </si>
  <si>
    <t>G4-EC9</t>
  </si>
  <si>
    <t>G4-EC1</t>
  </si>
  <si>
    <t>G4-15</t>
  </si>
  <si>
    <t>G4-1</t>
  </si>
  <si>
    <t>G4-34</t>
  </si>
  <si>
    <t>G4-28</t>
  </si>
  <si>
    <t>G4-56-EXTRA</t>
  </si>
  <si>
    <t>G4-56</t>
  </si>
  <si>
    <t>G4-25</t>
  </si>
  <si>
    <t>G4-27</t>
  </si>
  <si>
    <t>G4-26</t>
  </si>
  <si>
    <t>G4-19</t>
  </si>
  <si>
    <t>G4-24</t>
  </si>
  <si>
    <t>BH-EXTRA-2</t>
  </si>
  <si>
    <t>G4-16</t>
  </si>
  <si>
    <t>G4-4</t>
  </si>
  <si>
    <t>G4-7</t>
  </si>
  <si>
    <t>G4-10</t>
  </si>
  <si>
    <t>G4-LA9</t>
  </si>
  <si>
    <t>G4-LA10</t>
  </si>
  <si>
    <t>G4-LA-EXTRA 1</t>
  </si>
  <si>
    <t>G4-LA11</t>
  </si>
  <si>
    <t>G4-LA12</t>
  </si>
  <si>
    <t>Onze coöperatie is zich bewust van het balng van de gezondheid en veiligheid van haar werknemers</t>
  </si>
  <si>
    <t>G4-LA6</t>
  </si>
  <si>
    <t>Klanten kunnen onze coöperatie telefonisch contacteren voor vragen, suggesties en/of klachten.</t>
  </si>
  <si>
    <t>G4-PROD-EXTRA</t>
  </si>
  <si>
    <t>G4-EN-EXTRA 1</t>
  </si>
  <si>
    <t>G4-EN3</t>
  </si>
  <si>
    <t>G4-EN6</t>
  </si>
  <si>
    <t>G4-EN8</t>
  </si>
  <si>
    <t>G4-EN-EXTRA 2</t>
  </si>
  <si>
    <t>G4-EN13</t>
  </si>
  <si>
    <t>G4-EN-EXTRA 3</t>
  </si>
  <si>
    <t>G4-EN23</t>
  </si>
  <si>
    <t>G4-LA4</t>
  </si>
  <si>
    <t>G4-LA-extra 3</t>
  </si>
  <si>
    <t>G4-LA-EXTRA 3</t>
  </si>
  <si>
    <t>G4-LA-EXTRA 2</t>
  </si>
  <si>
    <t>G4-SO-EXTRA 1</t>
  </si>
  <si>
    <t>G4-PR-EXTRA 1</t>
  </si>
  <si>
    <t>G4-PR-EXTRA 2</t>
  </si>
  <si>
    <t>G4-PR-EXTRA 3</t>
  </si>
  <si>
    <t>G4-SO-EXTRA 2 of G4-PB</t>
  </si>
  <si>
    <t>G4-SO-EXTRA 2</t>
  </si>
  <si>
    <t>G4-EC-EXTRA 1</t>
  </si>
  <si>
    <r>
      <t xml:space="preserve">Domein
</t>
    </r>
    <r>
      <rPr>
        <sz val="11"/>
        <color indexed="8"/>
        <rFont val="Calibri"/>
        <family val="2"/>
      </rPr>
      <t>De scan is opgebouwd rond 7 domeinen</t>
    </r>
  </si>
  <si>
    <r>
      <t xml:space="preserve">Onderwerp
</t>
    </r>
    <r>
      <rPr>
        <sz val="11"/>
        <color indexed="8"/>
        <rFont val="Calibri"/>
        <family val="2"/>
      </rPr>
      <t>Elk domein heeft enkele thematische subthema's</t>
    </r>
  </si>
  <si>
    <t>tot ja</t>
  </si>
  <si>
    <r>
      <t xml:space="preserve">Link GRI indicator
</t>
    </r>
    <r>
      <rPr>
        <sz val="11"/>
        <rFont val="Calibri"/>
        <family val="2"/>
      </rPr>
      <t>Indien je ook een duurzaamheidverslag maakt, kan dit bijkomende inspiratie bieden om te rapporteren (zie instrument 3)</t>
    </r>
  </si>
  <si>
    <r>
      <t xml:space="preserve">Interessant
</t>
    </r>
    <r>
      <rPr>
        <sz val="11"/>
        <color indexed="8"/>
        <rFont val="Calibri"/>
        <family val="2"/>
      </rPr>
      <t>Duidt via de drop-down lijst de stelling aan waar je later een actie rond wil uitvoeren</t>
    </r>
  </si>
  <si>
    <t>Het stemrecht is democratisch verdeeld. M.a.w. 1 man, 1 stem of het aantal uitgebrachte stemmen ligt voor niemand (persoonlijk of met volmacht) hoger dan 10 % van het aantal aanwezige of vertegenwoordigde aandelen.</t>
  </si>
  <si>
    <t>ANTWOORDEN</t>
  </si>
  <si>
    <r>
      <rPr>
        <b/>
        <sz val="11"/>
        <rFont val="Calibri"/>
        <family val="2"/>
      </rPr>
      <t>Stelling</t>
    </r>
    <r>
      <rPr>
        <sz val="11"/>
        <color indexed="8"/>
        <rFont val="Calibri"/>
        <family val="2"/>
      </rPr>
      <t xml:space="preserve">
Selecteer je antwoord in de 
drop-down lijst</t>
    </r>
  </si>
  <si>
    <r>
      <t xml:space="preserve">Stap I: 
</t>
    </r>
    <r>
      <rPr>
        <sz val="11"/>
        <rFont val="Calibri"/>
        <family val="2"/>
      </rPr>
      <t>Ben je een grote onderneming?
Vink dan de "1" aan in de filter</t>
    </r>
  </si>
  <si>
    <r>
      <t xml:space="preserve">Stap II
</t>
    </r>
    <r>
      <rPr>
        <sz val="11"/>
        <rFont val="Calibri"/>
        <family val="2"/>
      </rPr>
      <t>Actief in productie?
Vink dan de "1" aan in de filter</t>
    </r>
  </si>
  <si>
    <r>
      <t xml:space="preserve">Stap III: 
</t>
    </r>
    <r>
      <rPr>
        <sz val="11"/>
        <rFont val="Calibri"/>
        <family val="2"/>
      </rPr>
      <t>Internationaal actief?
Vink dan de "1" aan in de filter</t>
    </r>
  </si>
  <si>
    <r>
      <t xml:space="preserve">Link ICA principes
</t>
    </r>
    <r>
      <rPr>
        <sz val="11"/>
        <color indexed="8"/>
        <rFont val="Calibri"/>
        <family val="2"/>
      </rPr>
      <t>Deze informatie wordt ter info meegegeven</t>
    </r>
  </si>
  <si>
    <t xml:space="preserve">ICA-principe 1
</t>
  </si>
  <si>
    <t xml:space="preserve">ICA-principe 4
</t>
  </si>
  <si>
    <t>ICA-principe 3 + 4</t>
  </si>
  <si>
    <t xml:space="preserve"> ~ ICA-principe 7</t>
  </si>
  <si>
    <t xml:space="preserve">ICA-principe 6 </t>
  </si>
  <si>
    <t>Tot # vragen</t>
  </si>
  <si>
    <t># vragen</t>
  </si>
  <si>
    <t># ja</t>
  </si>
  <si>
    <t>resultaat</t>
  </si>
  <si>
    <t>SELECTEER JE MVO SCAN OP MAAT</t>
  </si>
  <si>
    <r>
      <t xml:space="preserve">Stelling
</t>
    </r>
    <r>
      <rPr>
        <sz val="11"/>
        <rFont val="Calibri"/>
        <family val="2"/>
      </rPr>
      <t>Deze stellingen dragen bij tot duurzaamheid</t>
    </r>
  </si>
  <si>
    <t>JOUW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</si>
</sst>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ont>
    <font>
      <sz val="11"/>
      <color indexed="8"/>
      <name val="Calibri"/>
      <family val="2"/>
    </font>
    <font>
      <sz val="11"/>
      <name val="Calibri"/>
      <family val="2"/>
    </font>
    <font>
      <b/>
      <sz val="11"/>
      <color indexed="8"/>
      <name val="Calibri"/>
      <family val="2"/>
    </font>
    <font>
      <b/>
      <sz val="11"/>
      <name val="Calibri"/>
      <family val="2"/>
    </font>
    <font>
      <sz val="11"/>
      <name val="Calibri"/>
      <family val="2"/>
      <scheme val="minor"/>
    </font>
    <font>
      <sz val="11"/>
      <color theme="0"/>
      <name val="Calibri"/>
      <family val="2"/>
    </font>
    <font>
      <sz val="11"/>
      <color rgb="FFFF0000"/>
      <name val="Calibri"/>
      <family val="2"/>
    </font>
    <font>
      <sz val="11"/>
      <color rgb="FF0070C0"/>
      <name val="Calibri"/>
      <family val="2"/>
    </font>
    <font>
      <sz val="11"/>
      <color indexed="8"/>
      <name val="Calibri"/>
      <family val="2"/>
    </font>
    <font>
      <b/>
      <sz val="11"/>
      <name val="Calibri"/>
      <family val="2"/>
      <scheme val="minor"/>
    </font>
    <font>
      <sz val="11"/>
      <color rgb="FF0070C0"/>
      <name val="Calibri"/>
      <family val="2"/>
      <scheme val="minor"/>
    </font>
    <font>
      <u/>
      <sz val="11"/>
      <color theme="10"/>
      <name val="Calibri"/>
      <family val="2"/>
    </font>
    <font>
      <u/>
      <sz val="11"/>
      <color theme="5" tint="0.59999389629810485"/>
      <name val="Calibri"/>
      <family val="2"/>
    </font>
    <font>
      <b/>
      <sz val="11"/>
      <color rgb="FF7030A0"/>
      <name val="Calibri"/>
      <family val="2"/>
    </font>
    <font>
      <b/>
      <sz val="11"/>
      <color rgb="FFFF0000"/>
      <name val="Calibri"/>
      <family val="2"/>
    </font>
    <font>
      <b/>
      <sz val="11"/>
      <color theme="9" tint="-0.499984740745262"/>
      <name val="Calibri"/>
      <family val="2"/>
    </font>
    <font>
      <b/>
      <sz val="11"/>
      <color theme="7" tint="-0.499984740745262"/>
      <name val="Calibri"/>
      <family val="2"/>
    </font>
    <font>
      <b/>
      <sz val="11"/>
      <color rgb="FF0070C0"/>
      <name val="Calibri"/>
      <family val="2"/>
    </font>
    <font>
      <b/>
      <sz val="11"/>
      <color theme="0" tint="-0.499984740745262"/>
      <name val="Calibri"/>
      <family val="2"/>
    </font>
    <font>
      <b/>
      <sz val="11"/>
      <color theme="8" tint="-0.249977111117893"/>
      <name val="Calibri"/>
      <family val="2"/>
    </font>
    <font>
      <b/>
      <sz val="11"/>
      <color theme="0"/>
      <name val="Calibri"/>
      <family val="2"/>
    </font>
    <font>
      <sz val="16"/>
      <name val="Calibri"/>
      <family val="2"/>
    </font>
  </fonts>
  <fills count="15">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CCC0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7"/>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s>
  <cellStyleXfs count="4">
    <xf numFmtId="0" fontId="0" fillId="0" borderId="0" applyFill="0" applyProtection="0"/>
    <xf numFmtId="0" fontId="1" fillId="0" borderId="0" applyFill="0" applyProtection="0"/>
    <xf numFmtId="9" fontId="1" fillId="0" borderId="0" applyFont="0" applyFill="0" applyBorder="0" applyAlignment="0" applyProtection="0"/>
    <xf numFmtId="0" fontId="12" fillId="0" borderId="0" applyNumberFormat="0" applyFill="0" applyBorder="0" applyAlignment="0" applyProtection="0"/>
  </cellStyleXfs>
  <cellXfs count="105">
    <xf numFmtId="0" fontId="0" fillId="0" borderId="0" xfId="0" applyFill="1" applyProtection="1"/>
    <xf numFmtId="0" fontId="0" fillId="0" borderId="0" xfId="0" applyFill="1" applyAlignment="1" applyProtection="1">
      <alignment horizontal="left" vertical="center"/>
    </xf>
    <xf numFmtId="0" fontId="3" fillId="0" borderId="0" xfId="0" applyFont="1" applyFill="1" applyAlignment="1" applyProtection="1">
      <alignment horizontal="left" vertical="center"/>
    </xf>
    <xf numFmtId="0" fontId="8" fillId="0" borderId="0" xfId="0" applyFont="1" applyFill="1" applyAlignment="1" applyProtection="1">
      <alignment horizontal="left" vertical="center" wrapText="1"/>
    </xf>
    <xf numFmtId="0" fontId="0" fillId="0" borderId="0" xfId="0" applyFill="1" applyAlignment="1" applyProtection="1">
      <alignment horizontal="center" vertical="center"/>
    </xf>
    <xf numFmtId="0" fontId="0" fillId="0" borderId="0" xfId="0"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3" fillId="9" borderId="0" xfId="3" applyFont="1" applyFill="1" applyProtection="1"/>
    <xf numFmtId="0" fontId="3"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9"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9" fillId="0" borderId="1"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0" fillId="0" borderId="3" xfId="0" applyFill="1" applyBorder="1" applyAlignment="1" applyProtection="1">
      <alignment horizontal="left" vertical="center"/>
    </xf>
    <xf numFmtId="0" fontId="2" fillId="0" borderId="3" xfId="0" applyFont="1" applyFill="1" applyBorder="1" applyAlignment="1" applyProtection="1">
      <alignment horizontal="left" vertical="center" wrapText="1"/>
    </xf>
    <xf numFmtId="0" fontId="0" fillId="0" borderId="4" xfId="0" applyFill="1" applyBorder="1" applyAlignment="1" applyProtection="1">
      <alignment horizontal="center" vertical="center"/>
    </xf>
    <xf numFmtId="0" fontId="3" fillId="0" borderId="5"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4" fillId="0" borderId="0" xfId="1" applyFont="1" applyFill="1" applyBorder="1" applyAlignment="1" applyProtection="1">
      <alignment horizontal="left" vertical="center" wrapText="1"/>
    </xf>
    <xf numFmtId="0" fontId="4" fillId="12"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2" fillId="0" borderId="0" xfId="1"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0" fillId="0" borderId="0" xfId="0" applyFill="1" applyBorder="1" applyAlignment="1" applyProtection="1">
      <alignment horizontal="left" vertical="center"/>
    </xf>
    <xf numFmtId="0" fontId="2" fillId="0" borderId="0" xfId="0" applyFont="1" applyFill="1" applyBorder="1" applyAlignment="1" applyProtection="1">
      <alignment horizontal="left" vertical="center"/>
    </xf>
    <xf numFmtId="0" fontId="9" fillId="0" borderId="6" xfId="0" applyFont="1" applyFill="1" applyBorder="1" applyAlignment="1" applyProtection="1">
      <alignment horizontal="center" vertical="center"/>
    </xf>
    <xf numFmtId="0" fontId="5" fillId="0" borderId="0" xfId="1" applyFont="1" applyFill="1" applyBorder="1" applyAlignment="1">
      <alignment horizontal="left" vertical="center" wrapText="1"/>
    </xf>
    <xf numFmtId="0" fontId="9" fillId="0" borderId="0" xfId="0" applyFont="1" applyFill="1" applyBorder="1" applyAlignment="1" applyProtection="1">
      <alignment horizontal="left" vertical="center"/>
    </xf>
    <xf numFmtId="0" fontId="5" fillId="0" borderId="0" xfId="1" applyFont="1" applyBorder="1" applyAlignment="1">
      <alignment horizontal="left" vertical="center" wrapText="1"/>
    </xf>
    <xf numFmtId="0" fontId="2" fillId="0" borderId="6" xfId="0" applyFont="1" applyFill="1" applyBorder="1" applyAlignment="1" applyProtection="1">
      <alignment horizontal="center" vertical="center"/>
    </xf>
    <xf numFmtId="0" fontId="2" fillId="0" borderId="0" xfId="1" applyFont="1" applyBorder="1" applyAlignment="1">
      <alignment horizontal="left" vertical="center" wrapText="1"/>
    </xf>
    <xf numFmtId="0" fontId="2" fillId="0" borderId="0" xfId="1" applyFont="1" applyFill="1" applyBorder="1" applyAlignment="1">
      <alignment horizontal="left" vertical="center" wrapText="1"/>
    </xf>
    <xf numFmtId="0" fontId="2" fillId="0" borderId="6" xfId="0" applyFont="1" applyFill="1" applyBorder="1" applyAlignment="1" applyProtection="1">
      <alignment horizontal="left" vertical="center" wrapText="1"/>
    </xf>
    <xf numFmtId="0" fontId="0" fillId="0" borderId="6" xfId="0" applyFill="1" applyBorder="1" applyAlignment="1" applyProtection="1">
      <alignment horizontal="center" vertical="center"/>
    </xf>
    <xf numFmtId="0" fontId="0" fillId="0" borderId="6" xfId="0" applyFill="1" applyBorder="1" applyAlignment="1" applyProtection="1">
      <alignment horizontal="left" vertical="center"/>
    </xf>
    <xf numFmtId="0" fontId="9" fillId="0" borderId="6" xfId="0" applyFont="1" applyFill="1" applyBorder="1" applyAlignment="1" applyProtection="1">
      <alignment horizontal="left" vertical="center" wrapText="1"/>
    </xf>
    <xf numFmtId="0" fontId="0" fillId="0" borderId="6" xfId="0" applyFill="1" applyBorder="1" applyAlignment="1" applyProtection="1">
      <alignment horizontal="center" vertical="center" wrapText="1"/>
    </xf>
    <xf numFmtId="0" fontId="5" fillId="0" borderId="0" xfId="0" applyFont="1" applyBorder="1" applyAlignment="1">
      <alignment horizontal="left" vertical="center" wrapText="1"/>
    </xf>
    <xf numFmtId="0" fontId="6" fillId="3"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center" wrapText="1"/>
    </xf>
    <xf numFmtId="0" fontId="0" fillId="0" borderId="6" xfId="0" quotePrefix="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5" fillId="0" borderId="0" xfId="0" applyFont="1" applyFill="1" applyBorder="1" applyAlignment="1">
      <alignment horizontal="left" vertical="center" wrapText="1"/>
    </xf>
    <xf numFmtId="0" fontId="9" fillId="0" borderId="6" xfId="0" quotePrefix="1" applyFont="1" applyFill="1" applyBorder="1" applyAlignment="1" applyProtection="1">
      <alignment horizontal="center" vertical="center"/>
    </xf>
    <xf numFmtId="0" fontId="9" fillId="6"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9" fillId="0" borderId="6" xfId="0" quotePrefix="1" applyFont="1" applyFill="1" applyBorder="1" applyAlignment="1" applyProtection="1">
      <alignment horizontal="left" vertical="center" wrapText="1"/>
    </xf>
    <xf numFmtId="0" fontId="6" fillId="7"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5" fillId="0" borderId="6" xfId="1" applyFont="1" applyBorder="1" applyAlignment="1">
      <alignment horizontal="center" vertical="center" wrapText="1"/>
    </xf>
    <xf numFmtId="0" fontId="5" fillId="0" borderId="6" xfId="1" applyFont="1" applyFill="1" applyBorder="1" applyAlignment="1">
      <alignment horizontal="center" vertical="center" wrapText="1"/>
    </xf>
    <xf numFmtId="0" fontId="6" fillId="8"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2" fillId="10" borderId="0" xfId="0" applyFont="1" applyFill="1" applyBorder="1" applyAlignment="1" applyProtection="1">
      <alignment horizontal="left" vertical="center" wrapText="1"/>
    </xf>
    <xf numFmtId="0" fontId="22" fillId="10" borderId="0" xfId="0" applyFont="1" applyFill="1" applyBorder="1" applyAlignment="1" applyProtection="1">
      <alignment horizontal="center" vertical="center"/>
    </xf>
    <xf numFmtId="0" fontId="22" fillId="10" borderId="0" xfId="0" applyFont="1" applyFill="1" applyBorder="1" applyAlignment="1" applyProtection="1">
      <alignment horizontal="center" vertical="center" wrapText="1"/>
    </xf>
    <xf numFmtId="9" fontId="22" fillId="10" borderId="0" xfId="2"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0" fillId="0" borderId="8" xfId="0" applyFill="1" applyBorder="1" applyAlignment="1" applyProtection="1">
      <alignment horizontal="left" vertical="center"/>
    </xf>
    <xf numFmtId="0" fontId="22" fillId="10" borderId="8" xfId="0" applyFont="1" applyFill="1" applyBorder="1" applyAlignment="1" applyProtection="1">
      <alignment horizontal="left" vertical="center" wrapText="1"/>
    </xf>
    <xf numFmtId="0" fontId="22" fillId="10" borderId="8" xfId="0" applyFont="1" applyFill="1" applyBorder="1" applyAlignment="1" applyProtection="1">
      <alignment horizontal="center" vertical="center"/>
    </xf>
    <xf numFmtId="9" fontId="22" fillId="10" borderId="8" xfId="2" applyNumberFormat="1"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wrapText="1"/>
    </xf>
    <xf numFmtId="0" fontId="5" fillId="0" borderId="11" xfId="0" applyFont="1" applyFill="1" applyBorder="1" applyAlignment="1">
      <alignment horizontal="center" vertical="center"/>
    </xf>
    <xf numFmtId="0" fontId="2" fillId="0" borderId="11" xfId="0" applyFont="1" applyFill="1" applyBorder="1" applyAlignment="1" applyProtection="1">
      <alignment horizontal="center" vertical="center"/>
    </xf>
    <xf numFmtId="0" fontId="2" fillId="0" borderId="11" xfId="0" applyFont="1" applyFill="1" applyBorder="1" applyAlignment="1">
      <alignment horizontal="center" vertical="center"/>
    </xf>
    <xf numFmtId="0" fontId="2" fillId="0" borderId="11" xfId="0" applyFont="1" applyBorder="1" applyAlignment="1">
      <alignment horizontal="center" vertical="center"/>
    </xf>
    <xf numFmtId="0" fontId="5" fillId="0" borderId="11"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4" fillId="12" borderId="11"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0" fillId="0" borderId="11" xfId="0" applyFill="1" applyBorder="1" applyAlignment="1" applyProtection="1">
      <alignment horizontal="center" vertical="center"/>
    </xf>
    <xf numFmtId="0" fontId="9" fillId="13" borderId="11" xfId="0" applyFont="1" applyFill="1" applyBorder="1" applyAlignment="1" applyProtection="1">
      <alignment horizontal="center" vertical="center" wrapText="1"/>
    </xf>
    <xf numFmtId="0" fontId="3" fillId="14" borderId="0" xfId="0" applyFont="1" applyFill="1" applyBorder="1" applyAlignment="1" applyProtection="1">
      <alignment horizontal="center" vertical="center" wrapText="1"/>
    </xf>
    <xf numFmtId="0" fontId="9" fillId="13" borderId="11" xfId="0" applyFont="1" applyFill="1" applyBorder="1" applyAlignment="1" applyProtection="1">
      <alignment horizontal="center" vertical="center" wrapText="1"/>
      <protection locked="0"/>
    </xf>
    <xf numFmtId="0" fontId="9" fillId="13" borderId="11" xfId="0" applyFont="1" applyFill="1" applyBorder="1" applyAlignment="1" applyProtection="1">
      <alignment horizontal="center" vertical="center"/>
      <protection locked="0"/>
    </xf>
    <xf numFmtId="0" fontId="3" fillId="14" borderId="0" xfId="0" applyFont="1" applyFill="1" applyBorder="1" applyAlignment="1" applyProtection="1">
      <alignment horizontal="center" vertical="center" wrapText="1"/>
      <protection locked="0"/>
    </xf>
    <xf numFmtId="0" fontId="9" fillId="14" borderId="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4" fillId="12" borderId="11" xfId="0" applyFont="1" applyFill="1" applyBorder="1" applyAlignment="1" applyProtection="1">
      <alignment horizontal="center" vertical="center" wrapText="1"/>
      <protection locked="0"/>
    </xf>
    <xf numFmtId="0" fontId="4" fillId="12" borderId="0"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xf>
    <xf numFmtId="0" fontId="2" fillId="0" borderId="11" xfId="0" applyFont="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21" fillId="11" borderId="3"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7" fillId="0" borderId="0" xfId="0" applyFont="1" applyFill="1" applyAlignment="1" applyProtection="1">
      <alignment horizontal="left" vertical="center" wrapText="1"/>
    </xf>
  </cellXfs>
  <cellStyles count="4">
    <cellStyle name="Hyperlink" xfId="3" builtinId="8"/>
    <cellStyle name="Normal" xfId="0" builtinId="0"/>
    <cellStyle name="Percent" xfId="2" builtinId="5"/>
    <cellStyle name="Standaard 2" xfId="1"/>
  </cellStyles>
  <dxfs count="0"/>
  <tableStyles count="0" defaultTableStyle="TableStyleMedium2" defaultPivotStyle="PivotStyleLight16"/>
  <colors>
    <mruColors>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MVO Scan LIGHT'!A1"/><Relationship Id="rId7" Type="http://schemas.openxmlformats.org/officeDocument/2006/relationships/image" Target="../media/image5.jp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4.jpg"/><Relationship Id="rId5" Type="http://schemas.openxmlformats.org/officeDocument/2006/relationships/hyperlink" Target="#'MVO Scan FULL'!A1"/><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19047</xdr:rowOff>
    </xdr:from>
    <xdr:to>
      <xdr:col>19</xdr:col>
      <xdr:colOff>9524</xdr:colOff>
      <xdr:row>66</xdr:row>
      <xdr:rowOff>142875</xdr:rowOff>
    </xdr:to>
    <xdr:sp macro="" textlink="">
      <xdr:nvSpPr>
        <xdr:cNvPr id="2" name="TextBox 1"/>
        <xdr:cNvSpPr txBox="1"/>
      </xdr:nvSpPr>
      <xdr:spPr>
        <a:xfrm>
          <a:off x="0" y="19047"/>
          <a:ext cx="11591924" cy="12887328"/>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b"/>
        <a:lstStyle/>
        <a:p>
          <a:pPr algn="ctr"/>
          <a:r>
            <a:rPr lang="nl-BE" sz="1600" b="1"/>
            <a:t>MVO Scan voor Coöperaties</a:t>
          </a:r>
        </a:p>
        <a:p>
          <a:pPr algn="l"/>
          <a:endParaRPr lang="nl-BE" sz="1100" b="1"/>
        </a:p>
        <a:p>
          <a:pPr algn="l"/>
          <a:r>
            <a:rPr lang="nl-NL" sz="1100">
              <a:solidFill>
                <a:schemeClr val="dk1"/>
              </a:solidFill>
              <a:effectLst/>
              <a:latin typeface="+mn-lt"/>
              <a:ea typeface="+mn-ea"/>
              <a:cs typeface="+mn-cs"/>
            </a:rPr>
            <a:t>Coöperatief ondernemen onderscheidt zich duidelijk van andere ondernemingsvormen en boekt vaak betere resultaten op vlak van duurzaamheid en maatschappelijke meerwaarde.  </a:t>
          </a:r>
          <a:r>
            <a:rPr lang="nl-BE" sz="1100">
              <a:solidFill>
                <a:schemeClr val="dk1"/>
              </a:solidFill>
              <a:effectLst/>
              <a:latin typeface="+mn-lt"/>
              <a:ea typeface="+mn-ea"/>
              <a:cs typeface="+mn-cs"/>
            </a:rPr>
            <a:t>Hun inspanningen op dit vlak blijven echter vaak onder de radar. Het ontbreekt coöperaties</a:t>
          </a:r>
          <a:r>
            <a:rPr lang="nl-BE" sz="1100" baseline="0">
              <a:solidFill>
                <a:schemeClr val="dk1"/>
              </a:solidFill>
              <a:effectLst/>
              <a:latin typeface="+mn-lt"/>
              <a:ea typeface="+mn-ea"/>
              <a:cs typeface="+mn-cs"/>
            </a:rPr>
            <a:t> aan instrumenten die </a:t>
          </a:r>
          <a:r>
            <a:rPr lang="nl-BE" sz="1100">
              <a:solidFill>
                <a:schemeClr val="dk1"/>
              </a:solidFill>
              <a:effectLst/>
              <a:latin typeface="+mn-lt"/>
              <a:ea typeface="+mn-ea"/>
              <a:cs typeface="+mn-cs"/>
            </a:rPr>
            <a:t>helpen om hun coöperatieve eigenheid te integreren in prestatiemeting en verslaggeving over duurzaamheid.</a:t>
          </a:r>
        </a:p>
        <a:p>
          <a:pPr marL="0" marR="0" indent="0" algn="l" defTabSz="914400" eaLnBrk="1" fontAlgn="auto" latinLnBrk="0" hangingPunct="1">
            <a:lnSpc>
              <a:spcPct val="100000"/>
            </a:lnSpc>
            <a:spcBef>
              <a:spcPts val="0"/>
            </a:spcBef>
            <a:spcAft>
              <a:spcPts val="0"/>
            </a:spcAft>
            <a:buClrTx/>
            <a:buSzTx/>
            <a:buFontTx/>
            <a:buNone/>
            <a:tabLst/>
            <a:defRPr/>
          </a:pPr>
          <a:endParaRPr lang="nl-BE"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Deze MVO Scan biedt</a:t>
          </a:r>
          <a:r>
            <a:rPr lang="nl-BE" sz="1100" baseline="0">
              <a:solidFill>
                <a:schemeClr val="dk1"/>
              </a:solidFill>
              <a:effectLst/>
              <a:latin typeface="+mn-lt"/>
              <a:ea typeface="+mn-ea"/>
              <a:cs typeface="+mn-cs"/>
            </a:rPr>
            <a:t> hier een antwoord op.  Het is een </a:t>
          </a:r>
          <a:r>
            <a:rPr lang="nl-BE" sz="1100" b="1" baseline="0">
              <a:solidFill>
                <a:schemeClr val="dk1"/>
              </a:solidFill>
              <a:effectLst/>
              <a:latin typeface="+mn-lt"/>
              <a:ea typeface="+mn-ea"/>
              <a:cs typeface="+mn-cs"/>
            </a:rPr>
            <a:t>zelfbeoordeling</a:t>
          </a:r>
          <a:r>
            <a:rPr lang="nl-BE" sz="1100" baseline="0">
              <a:solidFill>
                <a:schemeClr val="dk1"/>
              </a:solidFill>
              <a:effectLst/>
              <a:latin typeface="+mn-lt"/>
              <a:ea typeface="+mn-ea"/>
              <a:cs typeface="+mn-cs"/>
            </a:rPr>
            <a:t> die coöperaties de mogelijkheid geeft om hun duurzaamheidsprestaties, rekening houdende met hun coöperatieve eigenheid (in het bijzonder de ICA-principes), in kaart te brengen en te beoordelen. </a:t>
          </a:r>
        </a:p>
        <a:p>
          <a:pPr marL="0" marR="0" indent="0" algn="l" defTabSz="914400" eaLnBrk="1" fontAlgn="auto" latinLnBrk="0" hangingPunct="1">
            <a:lnSpc>
              <a:spcPct val="100000"/>
            </a:lnSpc>
            <a:spcBef>
              <a:spcPts val="0"/>
            </a:spcBef>
            <a:spcAft>
              <a:spcPts val="0"/>
            </a:spcAft>
            <a:buClrTx/>
            <a:buSzTx/>
            <a:buFontTx/>
            <a:buNone/>
            <a:tabLst/>
            <a:defRPr/>
          </a:pPr>
          <a:endParaRPr lang="nl-BE" sz="1100" baseline="0">
            <a:solidFill>
              <a:schemeClr val="accent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nl-BE" sz="1100" b="1" cap="all" baseline="0">
              <a:solidFill>
                <a:srgbClr val="2E74B5"/>
              </a:solidFill>
              <a:effectLst/>
              <a:latin typeface="+mn-lt"/>
              <a:ea typeface="+mn-ea"/>
              <a:cs typeface="+mn-cs"/>
            </a:rPr>
            <a:t>Hoe is de scan opgebouwd?</a:t>
          </a:r>
        </a:p>
        <a:p>
          <a:pPr marL="0" marR="0"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De scan bevat 7 domeinen die elk verder zijn verdeeld in subthema's. Hierin zitten de MVO-thema's en ICA-principes vervat.</a:t>
          </a:r>
        </a:p>
        <a:p>
          <a:pPr marL="0" marR="0" indent="0" algn="l" defTabSz="914400" eaLnBrk="1" fontAlgn="auto" latinLnBrk="0" hangingPunct="1">
            <a:lnSpc>
              <a:spcPct val="100000"/>
            </a:lnSpc>
            <a:spcBef>
              <a:spcPts val="0"/>
            </a:spcBef>
            <a:spcAft>
              <a:spcPts val="0"/>
            </a:spcAft>
            <a:buClrTx/>
            <a:buSzTx/>
            <a:buFontTx/>
            <a:buNone/>
            <a:tabLst/>
            <a:defRPr/>
          </a:pPr>
          <a:endParaRPr lang="nl-BE"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Elk thema bevat een aantal stellingen. Je kan antwoorden op 4 manieren:</a:t>
          </a:r>
        </a:p>
        <a:p>
          <a:pPr marL="457200" marR="0" lvl="1"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'ja'                                                    indien je coöperatie voldoet aan deze stelling</a:t>
          </a:r>
        </a:p>
        <a:p>
          <a:pPr marL="457200" marR="0" lvl="1"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'neen'                                              je voldoet er niet aan.  Opmerking: Als je er niet volledig aan voldoet is het antwoord 'neen'</a:t>
          </a:r>
        </a:p>
        <a:p>
          <a:pPr marL="457200" marR="0" lvl="1"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'weet niet'                                      je bent niet zeker</a:t>
          </a:r>
        </a:p>
        <a:p>
          <a:pPr marL="457200" marR="0" lvl="1"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'niet van toepassing'                    de stelling is niet relevant voor je coöperatie. Bv. enkele stellingen zijn op maat van werkerscoöperaties.</a:t>
          </a:r>
        </a:p>
        <a:p>
          <a:pPr marL="2286000" marR="0" lvl="5" indent="0" algn="l" defTabSz="914400" eaLnBrk="1" fontAlgn="auto" latinLnBrk="0" hangingPunct="1">
            <a:lnSpc>
              <a:spcPct val="100000"/>
            </a:lnSpc>
            <a:spcBef>
              <a:spcPts val="0"/>
            </a:spcBef>
            <a:spcAft>
              <a:spcPts val="0"/>
            </a:spcAft>
            <a:buClrTx/>
            <a:buSzTx/>
            <a:buFontTx/>
            <a:buNone/>
            <a:tabLst/>
            <a:defRPr/>
          </a:pPr>
          <a:r>
            <a:rPr lang="nl-BE" sz="1100" baseline="0">
              <a:solidFill>
                <a:schemeClr val="dk1"/>
              </a:solidFill>
              <a:effectLst/>
              <a:latin typeface="+mn-lt"/>
              <a:ea typeface="+mn-ea"/>
              <a:cs typeface="+mn-cs"/>
            </a:rPr>
            <a:t>Tip: Opteer niet te snel voor ‘niet van toepassing’. Misschien had je over een bepaald thema nog nooit nagedacht.</a:t>
          </a:r>
        </a:p>
        <a:p>
          <a:pPr marL="0" marR="0" indent="0" algn="l" defTabSz="914400" eaLnBrk="1" fontAlgn="auto" latinLnBrk="0" hangingPunct="1">
            <a:lnSpc>
              <a:spcPct val="100000"/>
            </a:lnSpc>
            <a:spcBef>
              <a:spcPts val="0"/>
            </a:spcBef>
            <a:spcAft>
              <a:spcPts val="0"/>
            </a:spcAft>
            <a:buClrTx/>
            <a:buSzTx/>
            <a:buFontTx/>
            <a:buNone/>
            <a:tabLst/>
            <a:defRPr/>
          </a:pPr>
          <a:endParaRPr lang="nl-BE" sz="11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nl-BE" sz="1100" b="0">
              <a:solidFill>
                <a:schemeClr val="dk1"/>
              </a:solidFill>
              <a:effectLst/>
              <a:latin typeface="+mn-lt"/>
              <a:ea typeface="+mn-ea"/>
              <a:cs typeface="+mn-cs"/>
            </a:rPr>
            <a:t>Optioneel: de stellingen die je als ‘interessant’ markeert, kunnen de basis vormen voor (de verbetering van) een MVO-actieplan. </a:t>
          </a:r>
          <a:endParaRPr lang="nl-BE">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nl-BE" sz="1100" baseline="0">
            <a:solidFill>
              <a:schemeClr val="dk1"/>
            </a:solidFill>
            <a:effectLst/>
            <a:latin typeface="+mn-lt"/>
            <a:ea typeface="+mn-ea"/>
            <a:cs typeface="+mn-cs"/>
          </a:endParaRPr>
        </a:p>
        <a:p>
          <a:pPr algn="l"/>
          <a:r>
            <a:rPr lang="nl-BE" sz="1100" b="1" cap="all">
              <a:solidFill>
                <a:srgbClr val="2E74B5"/>
              </a:solidFill>
            </a:rPr>
            <a:t>Je</a:t>
          </a:r>
          <a:r>
            <a:rPr lang="nl-BE" sz="1100" b="1" cap="all" baseline="0">
              <a:solidFill>
                <a:srgbClr val="2E74B5"/>
              </a:solidFill>
            </a:rPr>
            <a:t> MVO Sc</a:t>
          </a:r>
          <a:r>
            <a:rPr lang="nl-BE" sz="1100" b="1" cap="all">
              <a:solidFill>
                <a:srgbClr val="2E74B5"/>
              </a:solidFill>
            </a:rPr>
            <a:t>an op maat</a:t>
          </a:r>
        </a:p>
        <a:p>
          <a:pPr algn="l"/>
          <a:r>
            <a:rPr lang="nl-BE" sz="1100" b="0"/>
            <a:t>Pas</a:t>
          </a:r>
          <a:r>
            <a:rPr lang="nl-BE" sz="1100" b="0" baseline="0"/>
            <a:t> de vragen aan op maat van je coöperatie. Je hebt de keuze tussen:</a:t>
          </a:r>
        </a:p>
        <a:p>
          <a:pPr lvl="1" algn="l"/>
          <a:r>
            <a:rPr lang="nl-BE" sz="1100" b="0"/>
            <a:t>KMO (max</a:t>
          </a:r>
          <a:r>
            <a:rPr lang="nl-BE" sz="1100" b="0" baseline="0"/>
            <a:t> 250 werknemers) </a:t>
          </a:r>
          <a:r>
            <a:rPr lang="nl-BE" sz="1100" b="0"/>
            <a:t>of grote onderneming</a:t>
          </a:r>
        </a:p>
        <a:p>
          <a:pPr lvl="1" algn="l"/>
          <a:r>
            <a:rPr lang="nl-BE" sz="1100" b="0"/>
            <a:t>Diensten- of productenleverancier</a:t>
          </a:r>
        </a:p>
        <a:p>
          <a:pPr lvl="1" algn="l"/>
          <a:r>
            <a:rPr lang="nl-BE" sz="1100" b="0"/>
            <a:t>Lokaal of internationaal  actief</a:t>
          </a:r>
        </a:p>
        <a:p>
          <a:pPr lvl="0" algn="l"/>
          <a:endParaRPr lang="nl-BE" sz="1100" b="0"/>
        </a:p>
        <a:p>
          <a:pPr lvl="0" algn="l"/>
          <a:r>
            <a:rPr lang="nl-BE" sz="1100" b="0"/>
            <a:t>De scan is standaar</a:t>
          </a:r>
          <a:r>
            <a:rPr lang="nl-BE" sz="1100" b="0" baseline="0"/>
            <a:t>d ingesteld voor een </a:t>
          </a:r>
          <a:r>
            <a:rPr lang="nl-BE" sz="1100" b="0" i="1" baseline="0"/>
            <a:t>KMO</a:t>
          </a:r>
          <a:r>
            <a:rPr lang="nl-BE" sz="1100" b="0" baseline="0"/>
            <a:t> die </a:t>
          </a:r>
          <a:r>
            <a:rPr lang="nl-BE" sz="1100" b="0" i="1" baseline="0"/>
            <a:t>diensten</a:t>
          </a:r>
          <a:r>
            <a:rPr lang="nl-BE" sz="1100" b="0" baseline="0"/>
            <a:t> levert en </a:t>
          </a:r>
          <a:r>
            <a:rPr lang="nl-BE" sz="1100" b="0" i="1" baseline="0"/>
            <a:t>lokaal</a:t>
          </a:r>
          <a:r>
            <a:rPr lang="nl-BE" sz="1100" b="0" baseline="0"/>
            <a:t> actief is.  In de scan kan je deze instelling aanpassen. Hierdoor  veranderen de vragen.</a:t>
          </a:r>
          <a:endParaRPr lang="nl-BE" sz="1100" b="0"/>
        </a:p>
        <a:p>
          <a:pPr lvl="1" algn="l"/>
          <a:endParaRPr lang="nl-BE" sz="1100" b="0"/>
        </a:p>
        <a:p>
          <a:pPr algn="l"/>
          <a:r>
            <a:rPr lang="nl-BE" sz="1100" b="1" cap="all" baseline="0">
              <a:solidFill>
                <a:srgbClr val="2E74B5"/>
              </a:solidFill>
            </a:rPr>
            <a:t>Je resultaat</a:t>
          </a:r>
        </a:p>
        <a:p>
          <a:pPr eaLnBrk="1" fontAlgn="auto" latinLnBrk="0" hangingPunct="1"/>
          <a:r>
            <a:rPr lang="nl-BE" sz="1100" baseline="0">
              <a:solidFill>
                <a:schemeClr val="dk1"/>
              </a:solidFill>
              <a:effectLst/>
              <a:latin typeface="+mn-lt"/>
              <a:ea typeface="+mn-ea"/>
              <a:cs typeface="+mn-cs"/>
            </a:rPr>
            <a:t>Het resultaat is een score op 100. Dit geeft een indicatie hoe goed je scoort op het vlak van duurzaamheid of maatschappelijk verantwoord ondernemen .</a:t>
          </a:r>
        </a:p>
        <a:p>
          <a:pPr eaLnBrk="1" fontAlgn="auto" latinLnBrk="0" hangingPunct="1"/>
          <a:r>
            <a:rPr lang="nl-BE" sz="1100" baseline="0">
              <a:solidFill>
                <a:schemeClr val="dk1"/>
              </a:solidFill>
              <a:effectLst/>
              <a:latin typeface="+mn-lt"/>
              <a:ea typeface="+mn-ea"/>
              <a:cs typeface="+mn-cs"/>
            </a:rPr>
            <a:t>Opgelet: je moet alle vragen beantwoorden voor een correcte scoreberekening.</a:t>
          </a:r>
          <a:endParaRPr lang="nl-BE">
            <a:effectLst/>
          </a:endParaRPr>
        </a:p>
        <a:p>
          <a:pPr algn="l"/>
          <a:endParaRPr lang="nl-BE" sz="1100" b="1"/>
        </a:p>
        <a:p>
          <a:pPr algn="l"/>
          <a:endParaRPr lang="nl-BE" sz="1100" b="1"/>
        </a:p>
        <a:p>
          <a:pPr algn="l"/>
          <a:r>
            <a:rPr lang="nl-BE" sz="1100" b="1"/>
            <a:t>Klik</a:t>
          </a:r>
          <a:r>
            <a:rPr lang="nl-BE" sz="1100" b="1" baseline="0"/>
            <a:t> hier om te starten. Je hebt de keuze tussen:</a:t>
          </a:r>
        </a:p>
        <a:p>
          <a:pPr algn="l"/>
          <a:endParaRPr lang="nl-BE" sz="1100" b="1" baseline="0"/>
        </a:p>
        <a:p>
          <a:pPr algn="l"/>
          <a:endParaRPr lang="nl-BE" sz="1100" b="1" baseline="0"/>
        </a:p>
        <a:p>
          <a:pPr algn="l"/>
          <a:endParaRPr lang="nl-BE" sz="1100" b="1" baseline="0"/>
        </a:p>
        <a:p>
          <a:pPr algn="l"/>
          <a:endParaRPr lang="nl-BE" sz="1100" b="1" baseline="0"/>
        </a:p>
        <a:p>
          <a:pPr algn="l"/>
          <a:endParaRPr lang="nl-BE" sz="1100" b="1" baseline="0"/>
        </a:p>
        <a:p>
          <a:pPr algn="l"/>
          <a:endParaRPr lang="nl-BE" sz="1100" b="1" baseline="0"/>
        </a:p>
        <a:p>
          <a:pPr marL="0" marR="0" indent="0" algn="l" defTabSz="914400" eaLnBrk="1" fontAlgn="auto" latinLnBrk="0" hangingPunct="1">
            <a:lnSpc>
              <a:spcPct val="100000"/>
            </a:lnSpc>
            <a:spcBef>
              <a:spcPts val="0"/>
            </a:spcBef>
            <a:spcAft>
              <a:spcPts val="0"/>
            </a:spcAft>
            <a:buClrTx/>
            <a:buSzTx/>
            <a:buFontTx/>
            <a:buNone/>
            <a:tabLst/>
            <a:defRPr/>
          </a:pPr>
          <a:r>
            <a:rPr lang="nl-BE" sz="1100" b="0" baseline="0">
              <a:solidFill>
                <a:schemeClr val="dk1"/>
              </a:solidFill>
              <a:effectLst/>
              <a:latin typeface="+mn-lt"/>
              <a:ea typeface="+mn-ea"/>
              <a:cs typeface="+mn-cs"/>
            </a:rPr>
            <a:t>Krijg een eerste inzicht in de stand van zaken van je MVO-beleid			Voor een uitgebreide analyse van je MVO-beleid</a:t>
          </a:r>
          <a:endParaRPr lang="nl-BE">
            <a:effectLst/>
          </a:endParaRPr>
        </a:p>
        <a:p>
          <a:pPr algn="l"/>
          <a:r>
            <a:rPr lang="nl-BE" sz="1100" b="0" baseline="0"/>
            <a:t>(dit is een beperkte versie van de full scan)</a:t>
          </a:r>
          <a:r>
            <a:rPr lang="nl-BE" sz="1100" b="1" baseline="0"/>
            <a:t>				</a:t>
          </a:r>
          <a:r>
            <a:rPr lang="nl-BE" sz="1100" b="0" baseline="0"/>
            <a:t>(deze  scan komt overeen met vragenlijsten die grote bedrijven voorleggen aan leveranciers)</a:t>
          </a:r>
          <a:endParaRPr lang="nl-BE" sz="1100" b="1" baseline="0"/>
        </a:p>
        <a:p>
          <a:pPr algn="l"/>
          <a:endParaRPr lang="nl-BE" sz="1100" b="1" baseline="0"/>
        </a:p>
        <a:p>
          <a:pPr algn="l"/>
          <a:endParaRPr lang="nl-BE" sz="1100" b="1" baseline="0"/>
        </a:p>
        <a:p>
          <a:pPr algn="l"/>
          <a:r>
            <a:rPr lang="nl-BE" sz="1100" b="1" cap="all" baseline="0">
              <a:solidFill>
                <a:srgbClr val="2E74B5"/>
              </a:solidFill>
            </a:rPr>
            <a:t>Link met andere instrumenten</a:t>
          </a:r>
        </a:p>
        <a:p>
          <a:pPr algn="l"/>
          <a:endParaRPr lang="nl-BE" sz="1100" b="1" baseline="0"/>
        </a:p>
        <a:p>
          <a:pPr marL="0" marR="0" indent="0" algn="l" defTabSz="914400" eaLnBrk="1" fontAlgn="auto" latinLnBrk="0" hangingPunct="1">
            <a:lnSpc>
              <a:spcPct val="100000"/>
            </a:lnSpc>
            <a:spcBef>
              <a:spcPts val="0"/>
            </a:spcBef>
            <a:spcAft>
              <a:spcPts val="0"/>
            </a:spcAft>
            <a:buClrTx/>
            <a:buSzTx/>
            <a:buFontTx/>
            <a:buNone/>
            <a:tabLst/>
            <a:defRPr/>
          </a:pPr>
          <a:r>
            <a:rPr lang="nl-BE" sz="1100" b="0"/>
            <a:t>Deze MVO Scan is het tweede instrument dat ontwikkeld</a:t>
          </a:r>
          <a:r>
            <a:rPr lang="nl-BE" sz="1100" b="0" baseline="0"/>
            <a:t> werd </a:t>
          </a:r>
          <a:r>
            <a:rPr lang="nl-BE" sz="1100" b="0"/>
            <a:t>binnen het project Coöperatieve duurzaamheid. Hierin ontwikkelden adviesbureaus Sustenuto en Coopburo in opdracht van de Vlaamse overheid 3 instrumenten om coöperaties te helpen duurzaamheid in de praktijk te zetten en hierover te communiceren. </a:t>
          </a:r>
          <a:r>
            <a:rPr lang="nl-BE" sz="1100" b="0">
              <a:solidFill>
                <a:schemeClr val="dk1"/>
              </a:solidFill>
              <a:effectLst/>
              <a:latin typeface="+mn-lt"/>
              <a:ea typeface="+mn-ea"/>
              <a:cs typeface="+mn-cs"/>
            </a:rPr>
            <a:t>Deze zijn gratis beschikbaar via www.socialeeconomie.be  </a:t>
          </a:r>
          <a:endParaRPr lang="nl-BE">
            <a:effectLst/>
          </a:endParaRPr>
        </a:p>
        <a:p>
          <a:pPr algn="l"/>
          <a:endParaRPr lang="nl-BE" sz="1100" b="0"/>
        </a:p>
        <a:p>
          <a:pPr algn="l"/>
          <a:endParaRPr lang="nl-BE" sz="1100" b="0"/>
        </a:p>
        <a:p>
          <a:pPr algn="l"/>
          <a:endParaRPr lang="nl-BE" sz="1100" b="0"/>
        </a:p>
        <a:p>
          <a:pPr algn="l"/>
          <a:endParaRPr lang="nl-BE" sz="1100" b="0"/>
        </a:p>
        <a:p>
          <a:pPr algn="l"/>
          <a:endParaRPr lang="nl-BE" sz="1100" b="0"/>
        </a:p>
        <a:p>
          <a:pPr algn="l"/>
          <a:endParaRPr lang="nl-BE" sz="1100" b="0"/>
        </a:p>
        <a:p>
          <a:pPr algn="l"/>
          <a:endParaRPr lang="nl-BE" sz="1100" b="0"/>
        </a:p>
        <a:p>
          <a:pPr algn="l"/>
          <a:endParaRPr lang="nl-BE" sz="1100" b="0"/>
        </a:p>
        <a:p>
          <a:pPr algn="l"/>
          <a:endParaRPr lang="nl-BE" sz="1100" b="0"/>
        </a:p>
        <a:p>
          <a:pPr algn="l"/>
          <a:r>
            <a:rPr lang="nl-BE" sz="1100" b="0"/>
            <a:t>Deze instrumenten staan niet los van elkaar. In de MVO Scan kan je filteren op de GRI</a:t>
          </a:r>
          <a:r>
            <a:rPr lang="nl-BE" sz="1100" b="0" baseline="0"/>
            <a:t>-indicatoren om een duurzaamheidsverslag te maken. De stellingen die dan verschijnen kunnen bijkomende inspiratie bieden om te rapporteren. Voor meer informatie hierover zie instrument 3.</a:t>
          </a:r>
          <a:endParaRPr lang="nl-BE" sz="1100" b="0"/>
        </a:p>
        <a:p>
          <a:pPr algn="l"/>
          <a:endParaRPr lang="nl-BE" sz="1100" b="0"/>
        </a:p>
        <a:p>
          <a:pPr marL="0" marR="0" indent="0" algn="l" defTabSz="914400" eaLnBrk="1" fontAlgn="auto" latinLnBrk="0" hangingPunct="1">
            <a:lnSpc>
              <a:spcPct val="100000"/>
            </a:lnSpc>
            <a:spcBef>
              <a:spcPts val="0"/>
            </a:spcBef>
            <a:spcAft>
              <a:spcPts val="0"/>
            </a:spcAft>
            <a:buClrTx/>
            <a:buSzTx/>
            <a:buFontTx/>
            <a:buNone/>
            <a:tabLst/>
            <a:defRPr/>
          </a:pPr>
          <a:endParaRPr lang="nl-BE" sz="11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nl-BE" sz="1100" b="1">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nl-BE" sz="1100" b="1">
              <a:solidFill>
                <a:schemeClr val="dk1"/>
              </a:solidFill>
              <a:effectLst/>
              <a:latin typeface="+mn-lt"/>
              <a:ea typeface="+mn-ea"/>
              <a:cs typeface="+mn-cs"/>
            </a:rPr>
            <a:t>De MVO</a:t>
          </a:r>
          <a:r>
            <a:rPr lang="nl-BE" sz="1100" b="1" baseline="0">
              <a:solidFill>
                <a:schemeClr val="dk1"/>
              </a:solidFill>
              <a:effectLst/>
              <a:latin typeface="+mn-lt"/>
              <a:ea typeface="+mn-ea"/>
              <a:cs typeface="+mn-cs"/>
            </a:rPr>
            <a:t> </a:t>
          </a:r>
          <a:r>
            <a:rPr lang="nl-BE" sz="1100" b="1">
              <a:solidFill>
                <a:schemeClr val="dk1"/>
              </a:solidFill>
              <a:effectLst/>
              <a:latin typeface="+mn-lt"/>
              <a:ea typeface="+mn-ea"/>
              <a:cs typeface="+mn-cs"/>
            </a:rPr>
            <a:t>Scan kwam tot stand binnen het project Coöperatieve duurzaamheid,  gefinancierd door de Vlaamse overheid in opdracht van de Vlaamse minister van Sociale Economie.</a:t>
          </a:r>
          <a:endParaRPr lang="nl-BE">
            <a:effectLst/>
          </a:endParaRPr>
        </a:p>
        <a:p>
          <a:pPr algn="l"/>
          <a:endParaRPr lang="nl-BE" sz="1100" b="1"/>
        </a:p>
        <a:p>
          <a:pPr algn="l"/>
          <a:endParaRPr lang="nl-BE" sz="1100" b="1"/>
        </a:p>
        <a:p>
          <a:pPr algn="l"/>
          <a:endParaRPr lang="nl-BE" sz="1100" b="1"/>
        </a:p>
        <a:p>
          <a:pPr algn="l"/>
          <a:endParaRPr lang="nl-BE" sz="1100" b="1"/>
        </a:p>
      </xdr:txBody>
    </xdr:sp>
    <xdr:clientData/>
  </xdr:twoCellAnchor>
  <xdr:twoCellAnchor editAs="oneCell">
    <xdr:from>
      <xdr:col>0</xdr:col>
      <xdr:colOff>19051</xdr:colOff>
      <xdr:row>0</xdr:row>
      <xdr:rowOff>28576</xdr:rowOff>
    </xdr:from>
    <xdr:to>
      <xdr:col>3</xdr:col>
      <xdr:colOff>191505</xdr:colOff>
      <xdr:row>3</xdr:row>
      <xdr:rowOff>190500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28576"/>
          <a:ext cx="2001254" cy="733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166225</xdr:colOff>
      <xdr:row>0</xdr:row>
      <xdr:rowOff>19053</xdr:rowOff>
    </xdr:from>
    <xdr:to>
      <xdr:col>19</xdr:col>
      <xdr:colOff>0</xdr:colOff>
      <xdr:row>3</xdr:row>
      <xdr:rowOff>142875</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81425" y="19053"/>
          <a:ext cx="4100975" cy="695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352425</xdr:colOff>
      <xdr:row>37</xdr:row>
      <xdr:rowOff>171451</xdr:rowOff>
    </xdr:from>
    <xdr:to>
      <xdr:col>4</xdr:col>
      <xdr:colOff>361950</xdr:colOff>
      <xdr:row>41</xdr:row>
      <xdr:rowOff>163211</xdr:rowOff>
    </xdr:to>
    <xdr:pic>
      <xdr:nvPicPr>
        <xdr:cNvPr id="11" name="Picture 10">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2425" y="6648451"/>
          <a:ext cx="2447925" cy="753760"/>
        </a:xfrm>
        <a:prstGeom prst="rect">
          <a:avLst/>
        </a:prstGeom>
      </xdr:spPr>
    </xdr:pic>
    <xdr:clientData/>
  </xdr:twoCellAnchor>
  <xdr:twoCellAnchor editAs="oneCell">
    <xdr:from>
      <xdr:col>9</xdr:col>
      <xdr:colOff>104775</xdr:colOff>
      <xdr:row>37</xdr:row>
      <xdr:rowOff>161925</xdr:rowOff>
    </xdr:from>
    <xdr:to>
      <xdr:col>13</xdr:col>
      <xdr:colOff>114375</xdr:colOff>
      <xdr:row>41</xdr:row>
      <xdr:rowOff>146529</xdr:rowOff>
    </xdr:to>
    <xdr:pic>
      <xdr:nvPicPr>
        <xdr:cNvPr id="12" name="Picture 11">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591175" y="6638925"/>
          <a:ext cx="2448000" cy="746604"/>
        </a:xfrm>
        <a:prstGeom prst="rect">
          <a:avLst/>
        </a:prstGeom>
      </xdr:spPr>
    </xdr:pic>
    <xdr:clientData/>
  </xdr:twoCellAnchor>
  <xdr:twoCellAnchor editAs="oneCell">
    <xdr:from>
      <xdr:col>0</xdr:col>
      <xdr:colOff>390525</xdr:colOff>
      <xdr:row>50</xdr:row>
      <xdr:rowOff>66675</xdr:rowOff>
    </xdr:from>
    <xdr:to>
      <xdr:col>10</xdr:col>
      <xdr:colOff>152400</xdr:colOff>
      <xdr:row>56</xdr:row>
      <xdr:rowOff>161925</xdr:rowOff>
    </xdr:to>
    <xdr:pic>
      <xdr:nvPicPr>
        <xdr:cNvPr id="4" name="Picture 3"/>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90525" y="9210675"/>
          <a:ext cx="5857875" cy="12382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A6"/>
  <sheetViews>
    <sheetView tabSelected="1" zoomScaleNormal="100" workbookViewId="0">
      <selection activeCell="A6" sqref="A6"/>
    </sheetView>
  </sheetViews>
  <sheetFormatPr defaultRowHeight="15" x14ac:dyDescent="0.25"/>
  <cols>
    <col min="1" max="16384" width="9.140625" style="7"/>
  </cols>
  <sheetData>
    <row r="4" ht="15.75" customHeight="1" x14ac:dyDescent="0.25"/>
    <row r="5" ht="15.75" customHeight="1" x14ac:dyDescent="0.25"/>
    <row r="6" ht="15.75" customHeight="1" x14ac:dyDescent="0.25"/>
  </sheetData>
  <sheetProtection password="8157"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M53"/>
  <sheetViews>
    <sheetView zoomScale="80" zoomScaleNormal="80" workbookViewId="0">
      <pane ySplit="2" topLeftCell="A3" activePane="bottomLeft" state="frozen"/>
      <selection activeCell="B1" sqref="B1"/>
      <selection pane="bottomLeft"/>
    </sheetView>
  </sheetViews>
  <sheetFormatPr defaultColWidth="21.28515625" defaultRowHeight="15" x14ac:dyDescent="0.25"/>
  <cols>
    <col min="1" max="1" width="4.42578125" style="2" customWidth="1"/>
    <col min="2" max="2" width="33.42578125" style="1" customWidth="1"/>
    <col min="3" max="3" width="43.85546875" style="1" customWidth="1"/>
    <col min="4" max="4" width="56" style="11" customWidth="1"/>
    <col min="5" max="7" width="17.28515625" style="4" customWidth="1"/>
    <col min="8" max="8" width="21.28515625" style="1"/>
    <col min="9" max="10" width="21.28515625" style="1" hidden="1" customWidth="1"/>
    <col min="11" max="11" width="21.28515625" style="1"/>
    <col min="12" max="12" width="26.140625" style="9" customWidth="1"/>
    <col min="13" max="13" width="29.5703125" style="4" customWidth="1"/>
    <col min="14" max="14" width="46.28515625" style="1" customWidth="1"/>
    <col min="15" max="16384" width="21.28515625" style="1"/>
  </cols>
  <sheetData>
    <row r="1" spans="1:13" x14ac:dyDescent="0.25">
      <c r="A1" s="13"/>
      <c r="B1" s="14"/>
      <c r="C1" s="14"/>
      <c r="D1" s="15"/>
      <c r="E1" s="101" t="s">
        <v>474</v>
      </c>
      <c r="F1" s="101"/>
      <c r="G1" s="101"/>
      <c r="H1" s="102" t="s">
        <v>459</v>
      </c>
      <c r="I1" s="103"/>
      <c r="J1" s="103"/>
      <c r="K1" s="102"/>
      <c r="L1" s="74"/>
      <c r="M1" s="16"/>
    </row>
    <row r="2" spans="1:13" s="2" customFormat="1" ht="105" x14ac:dyDescent="0.25">
      <c r="A2" s="17" t="s">
        <v>405</v>
      </c>
      <c r="B2" s="18" t="s">
        <v>453</v>
      </c>
      <c r="C2" s="18" t="s">
        <v>454</v>
      </c>
      <c r="D2" s="19" t="s">
        <v>475</v>
      </c>
      <c r="E2" s="95" t="s">
        <v>461</v>
      </c>
      <c r="F2" s="96" t="s">
        <v>462</v>
      </c>
      <c r="G2" s="96" t="s">
        <v>463</v>
      </c>
      <c r="H2" s="89" t="s">
        <v>460</v>
      </c>
      <c r="I2" s="8" t="s">
        <v>471</v>
      </c>
      <c r="J2" s="8" t="s">
        <v>472</v>
      </c>
      <c r="K2" s="91" t="s">
        <v>457</v>
      </c>
      <c r="L2" s="93" t="s">
        <v>456</v>
      </c>
      <c r="M2" s="94" t="s">
        <v>464</v>
      </c>
    </row>
    <row r="3" spans="1:13" s="2" customFormat="1" ht="60.75" customHeight="1" x14ac:dyDescent="0.25">
      <c r="A3" s="17">
        <v>2</v>
      </c>
      <c r="B3" s="22" t="s">
        <v>0</v>
      </c>
      <c r="C3" s="23" t="s">
        <v>57</v>
      </c>
      <c r="D3" s="24" t="s">
        <v>377</v>
      </c>
      <c r="E3" s="85">
        <v>0</v>
      </c>
      <c r="F3" s="25">
        <v>0</v>
      </c>
      <c r="G3" s="25">
        <v>0</v>
      </c>
      <c r="H3" s="90"/>
      <c r="I3" s="6" t="b">
        <f t="shared" ref="I3:I14" si="0">OR(H3="ja",H3="neen",H3="weet niet")</f>
        <v>0</v>
      </c>
      <c r="J3" s="6">
        <f t="shared" ref="J3:J14" si="1">IF(H3="ja",1,0)</f>
        <v>0</v>
      </c>
      <c r="K3" s="92"/>
      <c r="L3" s="97" t="s">
        <v>406</v>
      </c>
      <c r="M3" s="29"/>
    </row>
    <row r="4" spans="1:13" s="2" customFormat="1" ht="90" x14ac:dyDescent="0.25">
      <c r="A4" s="17">
        <v>3</v>
      </c>
      <c r="B4" s="27" t="s">
        <v>0</v>
      </c>
      <c r="C4" s="28" t="s">
        <v>57</v>
      </c>
      <c r="D4" s="30" t="s">
        <v>366</v>
      </c>
      <c r="E4" s="85">
        <v>0</v>
      </c>
      <c r="F4" s="25">
        <v>0</v>
      </c>
      <c r="G4" s="25">
        <v>0</v>
      </c>
      <c r="H4" s="90"/>
      <c r="I4" s="6" t="b">
        <f t="shared" si="0"/>
        <v>0</v>
      </c>
      <c r="J4" s="6">
        <f t="shared" si="1"/>
        <v>0</v>
      </c>
      <c r="K4" s="92"/>
      <c r="L4" s="97" t="s">
        <v>406</v>
      </c>
      <c r="M4" s="26" t="s">
        <v>354</v>
      </c>
    </row>
    <row r="5" spans="1:13" s="2" customFormat="1" ht="45" x14ac:dyDescent="0.25">
      <c r="A5" s="17">
        <v>8</v>
      </c>
      <c r="B5" s="27" t="s">
        <v>0</v>
      </c>
      <c r="C5" s="28" t="s">
        <v>57</v>
      </c>
      <c r="D5" s="24" t="s">
        <v>353</v>
      </c>
      <c r="E5" s="85">
        <v>0</v>
      </c>
      <c r="F5" s="25">
        <v>0</v>
      </c>
      <c r="G5" s="25">
        <v>0</v>
      </c>
      <c r="H5" s="90"/>
      <c r="I5" s="6" t="b">
        <f t="shared" si="0"/>
        <v>0</v>
      </c>
      <c r="J5" s="6">
        <f t="shared" si="1"/>
        <v>0</v>
      </c>
      <c r="K5" s="92"/>
      <c r="L5" s="97" t="s">
        <v>406</v>
      </c>
      <c r="M5" s="26" t="s">
        <v>390</v>
      </c>
    </row>
    <row r="6" spans="1:13" s="2" customFormat="1" ht="78.75" customHeight="1" x14ac:dyDescent="0.25">
      <c r="A6" s="17">
        <v>13</v>
      </c>
      <c r="B6" s="31" t="s">
        <v>0</v>
      </c>
      <c r="C6" s="28" t="s">
        <v>57</v>
      </c>
      <c r="D6" s="24" t="s">
        <v>458</v>
      </c>
      <c r="E6" s="85">
        <v>0</v>
      </c>
      <c r="F6" s="25">
        <v>0</v>
      </c>
      <c r="G6" s="25">
        <v>0</v>
      </c>
      <c r="H6" s="90"/>
      <c r="I6" s="6" t="b">
        <f t="shared" si="0"/>
        <v>0</v>
      </c>
      <c r="J6" s="6">
        <f t="shared" si="1"/>
        <v>0</v>
      </c>
      <c r="K6" s="92"/>
      <c r="L6" s="97" t="s">
        <v>406</v>
      </c>
      <c r="M6" s="29" t="s">
        <v>60</v>
      </c>
    </row>
    <row r="7" spans="1:13" s="2" customFormat="1" ht="30" x14ac:dyDescent="0.25">
      <c r="A7" s="17">
        <v>16</v>
      </c>
      <c r="B7" s="27" t="s">
        <v>0</v>
      </c>
      <c r="C7" s="28" t="s">
        <v>57</v>
      </c>
      <c r="D7" s="24" t="s">
        <v>369</v>
      </c>
      <c r="E7" s="85">
        <v>0</v>
      </c>
      <c r="F7" s="25">
        <v>0</v>
      </c>
      <c r="G7" s="25">
        <v>0</v>
      </c>
      <c r="H7" s="90"/>
      <c r="I7" s="6" t="b">
        <f t="shared" si="0"/>
        <v>0</v>
      </c>
      <c r="J7" s="6">
        <f t="shared" si="1"/>
        <v>0</v>
      </c>
      <c r="K7" s="92"/>
      <c r="L7" s="97" t="s">
        <v>406</v>
      </c>
      <c r="M7" s="29"/>
    </row>
    <row r="8" spans="1:13" s="2" customFormat="1" ht="60" x14ac:dyDescent="0.25">
      <c r="A8" s="17">
        <v>20</v>
      </c>
      <c r="B8" s="27" t="s">
        <v>0</v>
      </c>
      <c r="C8" s="28" t="s">
        <v>57</v>
      </c>
      <c r="D8" s="24" t="s">
        <v>358</v>
      </c>
      <c r="E8" s="85">
        <v>0</v>
      </c>
      <c r="F8" s="25">
        <v>0</v>
      </c>
      <c r="G8" s="25">
        <v>0</v>
      </c>
      <c r="H8" s="90"/>
      <c r="I8" s="6" t="b">
        <f t="shared" si="0"/>
        <v>0</v>
      </c>
      <c r="J8" s="6">
        <f t="shared" si="1"/>
        <v>0</v>
      </c>
      <c r="K8" s="92"/>
      <c r="L8" s="97" t="s">
        <v>406</v>
      </c>
      <c r="M8" s="29" t="s">
        <v>357</v>
      </c>
    </row>
    <row r="9" spans="1:13" s="2" customFormat="1" ht="43.15" customHeight="1" x14ac:dyDescent="0.25">
      <c r="A9" s="17">
        <v>23</v>
      </c>
      <c r="B9" s="27" t="s">
        <v>0</v>
      </c>
      <c r="C9" s="23" t="s">
        <v>1</v>
      </c>
      <c r="D9" s="30" t="s">
        <v>391</v>
      </c>
      <c r="E9" s="85">
        <v>0</v>
      </c>
      <c r="F9" s="25">
        <v>0</v>
      </c>
      <c r="G9" s="25">
        <v>0</v>
      </c>
      <c r="H9" s="90"/>
      <c r="I9" s="6" t="b">
        <f t="shared" si="0"/>
        <v>0</v>
      </c>
      <c r="J9" s="6">
        <f t="shared" si="1"/>
        <v>0</v>
      </c>
      <c r="K9" s="92"/>
      <c r="L9" s="77" t="s">
        <v>407</v>
      </c>
      <c r="M9" s="26"/>
    </row>
    <row r="10" spans="1:13" ht="30" x14ac:dyDescent="0.25">
      <c r="A10" s="17">
        <v>24</v>
      </c>
      <c r="B10" s="27" t="s">
        <v>0</v>
      </c>
      <c r="C10" s="27" t="s">
        <v>1</v>
      </c>
      <c r="D10" s="32" t="s">
        <v>384</v>
      </c>
      <c r="E10" s="85">
        <v>0</v>
      </c>
      <c r="F10" s="25">
        <v>0</v>
      </c>
      <c r="G10" s="25">
        <v>0</v>
      </c>
      <c r="H10" s="90"/>
      <c r="I10" s="6" t="b">
        <f t="shared" si="0"/>
        <v>0</v>
      </c>
      <c r="J10" s="6">
        <f t="shared" si="1"/>
        <v>0</v>
      </c>
      <c r="K10" s="92"/>
      <c r="L10" s="77"/>
      <c r="M10" s="33"/>
    </row>
    <row r="11" spans="1:13" ht="45" x14ac:dyDescent="0.25">
      <c r="A11" s="17">
        <v>25</v>
      </c>
      <c r="B11" s="31" t="s">
        <v>0</v>
      </c>
      <c r="C11" s="31" t="s">
        <v>1</v>
      </c>
      <c r="D11" s="34" t="s">
        <v>71</v>
      </c>
      <c r="E11" s="85">
        <v>0</v>
      </c>
      <c r="F11" s="25">
        <v>0</v>
      </c>
      <c r="G11" s="25">
        <v>0</v>
      </c>
      <c r="H11" s="90"/>
      <c r="I11" s="6" t="b">
        <f t="shared" si="0"/>
        <v>0</v>
      </c>
      <c r="J11" s="6">
        <f t="shared" si="1"/>
        <v>0</v>
      </c>
      <c r="K11" s="92"/>
      <c r="L11" s="77"/>
      <c r="M11" s="33"/>
    </row>
    <row r="12" spans="1:13" ht="25.9" customHeight="1" x14ac:dyDescent="0.25">
      <c r="A12" s="17">
        <v>37</v>
      </c>
      <c r="B12" s="27" t="s">
        <v>0</v>
      </c>
      <c r="C12" s="23" t="s">
        <v>79</v>
      </c>
      <c r="D12" s="32" t="s">
        <v>80</v>
      </c>
      <c r="E12" s="85">
        <v>0</v>
      </c>
      <c r="F12" s="25">
        <v>0</v>
      </c>
      <c r="G12" s="25">
        <v>0</v>
      </c>
      <c r="H12" s="90"/>
      <c r="I12" s="6" t="b">
        <f t="shared" si="0"/>
        <v>0</v>
      </c>
      <c r="J12" s="6">
        <f t="shared" si="1"/>
        <v>0</v>
      </c>
      <c r="K12" s="92"/>
      <c r="L12" s="77"/>
      <c r="M12" s="26"/>
    </row>
    <row r="13" spans="1:13" ht="30" x14ac:dyDescent="0.25">
      <c r="A13" s="17">
        <v>50</v>
      </c>
      <c r="B13" s="27" t="s">
        <v>0</v>
      </c>
      <c r="C13" s="27" t="s">
        <v>2</v>
      </c>
      <c r="D13" s="32" t="s">
        <v>84</v>
      </c>
      <c r="E13" s="85">
        <v>0</v>
      </c>
      <c r="F13" s="25">
        <v>0</v>
      </c>
      <c r="G13" s="25">
        <v>0</v>
      </c>
      <c r="H13" s="90"/>
      <c r="I13" s="6" t="b">
        <f t="shared" si="0"/>
        <v>0</v>
      </c>
      <c r="J13" s="6">
        <f t="shared" si="1"/>
        <v>0</v>
      </c>
      <c r="K13" s="92"/>
      <c r="L13" s="98" t="s">
        <v>414</v>
      </c>
      <c r="M13" s="37"/>
    </row>
    <row r="14" spans="1:13" ht="30" x14ac:dyDescent="0.25">
      <c r="A14" s="17">
        <v>62</v>
      </c>
      <c r="B14" s="27" t="s">
        <v>0</v>
      </c>
      <c r="C14" s="23" t="s">
        <v>3</v>
      </c>
      <c r="D14" s="32" t="s">
        <v>92</v>
      </c>
      <c r="E14" s="85">
        <v>0</v>
      </c>
      <c r="F14" s="25">
        <v>0</v>
      </c>
      <c r="G14" s="25">
        <v>0</v>
      </c>
      <c r="H14" s="90"/>
      <c r="I14" s="6" t="b">
        <f t="shared" si="0"/>
        <v>0</v>
      </c>
      <c r="J14" s="6">
        <f t="shared" si="1"/>
        <v>0</v>
      </c>
      <c r="K14" s="92"/>
      <c r="L14" s="98" t="s">
        <v>411</v>
      </c>
      <c r="M14" s="37"/>
    </row>
    <row r="15" spans="1:13" ht="91.9" customHeight="1" x14ac:dyDescent="0.25">
      <c r="A15" s="17">
        <v>68</v>
      </c>
      <c r="B15" s="27" t="s">
        <v>0</v>
      </c>
      <c r="C15" s="23" t="s">
        <v>4</v>
      </c>
      <c r="D15" s="32" t="s">
        <v>97</v>
      </c>
      <c r="E15" s="85">
        <v>0</v>
      </c>
      <c r="F15" s="25">
        <v>0</v>
      </c>
      <c r="G15" s="25">
        <v>0</v>
      </c>
      <c r="H15" s="90"/>
      <c r="I15" s="6" t="b">
        <f t="shared" ref="I15:I21" si="2">OR(H15="ja",H15="neen",H15="weet niet")</f>
        <v>0</v>
      </c>
      <c r="J15" s="6">
        <f t="shared" ref="J15:J21" si="3">IF(H15="ja",1,0)</f>
        <v>0</v>
      </c>
      <c r="K15" s="92"/>
      <c r="L15" s="98" t="s">
        <v>415</v>
      </c>
      <c r="M15" s="26"/>
    </row>
    <row r="16" spans="1:13" ht="45" x14ac:dyDescent="0.25">
      <c r="A16" s="17">
        <v>69</v>
      </c>
      <c r="B16" s="27" t="s">
        <v>0</v>
      </c>
      <c r="C16" s="27" t="s">
        <v>4</v>
      </c>
      <c r="D16" s="32" t="s">
        <v>98</v>
      </c>
      <c r="E16" s="85">
        <v>0</v>
      </c>
      <c r="F16" s="25">
        <v>0</v>
      </c>
      <c r="G16" s="25">
        <v>0</v>
      </c>
      <c r="H16" s="90"/>
      <c r="I16" s="6" t="b">
        <f t="shared" si="2"/>
        <v>0</v>
      </c>
      <c r="J16" s="6">
        <f t="shared" si="3"/>
        <v>0</v>
      </c>
      <c r="K16" s="92"/>
      <c r="L16" s="98" t="s">
        <v>416</v>
      </c>
      <c r="M16" s="37"/>
    </row>
    <row r="17" spans="1:13" ht="60" x14ac:dyDescent="0.25">
      <c r="A17" s="17">
        <v>81</v>
      </c>
      <c r="B17" s="27" t="s">
        <v>0</v>
      </c>
      <c r="C17" s="23" t="s">
        <v>5</v>
      </c>
      <c r="D17" s="32" t="s">
        <v>108</v>
      </c>
      <c r="E17" s="85">
        <v>0</v>
      </c>
      <c r="F17" s="25">
        <v>0</v>
      </c>
      <c r="G17" s="25">
        <v>0</v>
      </c>
      <c r="H17" s="90"/>
      <c r="I17" s="6" t="b">
        <f t="shared" si="2"/>
        <v>0</v>
      </c>
      <c r="J17" s="6">
        <f t="shared" si="3"/>
        <v>0</v>
      </c>
      <c r="K17" s="92"/>
      <c r="L17" s="77"/>
      <c r="M17" s="37"/>
    </row>
    <row r="18" spans="1:13" ht="45" hidden="1" x14ac:dyDescent="0.25">
      <c r="A18" s="17">
        <v>92</v>
      </c>
      <c r="B18" s="42" t="s">
        <v>6</v>
      </c>
      <c r="C18" s="43" t="s">
        <v>7</v>
      </c>
      <c r="D18" s="32" t="s">
        <v>114</v>
      </c>
      <c r="E18" s="85">
        <v>0</v>
      </c>
      <c r="F18" s="25">
        <v>0</v>
      </c>
      <c r="G18" s="5">
        <v>1</v>
      </c>
      <c r="H18" s="90"/>
      <c r="I18" s="6" t="b">
        <f t="shared" si="2"/>
        <v>0</v>
      </c>
      <c r="J18" s="6">
        <f t="shared" si="3"/>
        <v>0</v>
      </c>
      <c r="K18" s="92"/>
      <c r="L18" s="79" t="s">
        <v>419</v>
      </c>
      <c r="M18" s="38"/>
    </row>
    <row r="19" spans="1:13" ht="45" hidden="1" x14ac:dyDescent="0.25">
      <c r="A19" s="17">
        <v>93</v>
      </c>
      <c r="B19" s="27" t="s">
        <v>6</v>
      </c>
      <c r="C19" s="27" t="s">
        <v>7</v>
      </c>
      <c r="D19" s="32" t="s">
        <v>115</v>
      </c>
      <c r="E19" s="85">
        <v>0</v>
      </c>
      <c r="F19" s="25">
        <v>0</v>
      </c>
      <c r="G19" s="5">
        <v>1</v>
      </c>
      <c r="H19" s="90"/>
      <c r="I19" s="6" t="b">
        <f t="shared" si="2"/>
        <v>0</v>
      </c>
      <c r="J19" s="6">
        <f t="shared" si="3"/>
        <v>0</v>
      </c>
      <c r="K19" s="92"/>
      <c r="L19" s="78" t="s">
        <v>446</v>
      </c>
      <c r="M19" s="38"/>
    </row>
    <row r="20" spans="1:13" ht="45" hidden="1" x14ac:dyDescent="0.25">
      <c r="A20" s="17">
        <v>94</v>
      </c>
      <c r="B20" s="27" t="s">
        <v>6</v>
      </c>
      <c r="C20" s="27" t="s">
        <v>7</v>
      </c>
      <c r="D20" s="32" t="s">
        <v>116</v>
      </c>
      <c r="E20" s="85">
        <v>0</v>
      </c>
      <c r="F20" s="25">
        <v>0</v>
      </c>
      <c r="G20" s="5">
        <v>1</v>
      </c>
      <c r="H20" s="90"/>
      <c r="I20" s="6" t="b">
        <f t="shared" si="2"/>
        <v>0</v>
      </c>
      <c r="J20" s="6">
        <f t="shared" si="3"/>
        <v>0</v>
      </c>
      <c r="K20" s="92"/>
      <c r="L20" s="78" t="s">
        <v>446</v>
      </c>
      <c r="M20" s="38"/>
    </row>
    <row r="21" spans="1:13" ht="30" x14ac:dyDescent="0.25">
      <c r="A21" s="17">
        <v>121</v>
      </c>
      <c r="B21" s="47" t="s">
        <v>8</v>
      </c>
      <c r="C21" s="48" t="s">
        <v>8</v>
      </c>
      <c r="D21" s="32" t="s">
        <v>129</v>
      </c>
      <c r="E21" s="85">
        <v>0</v>
      </c>
      <c r="F21" s="25">
        <v>0</v>
      </c>
      <c r="G21" s="25">
        <v>0</v>
      </c>
      <c r="H21" s="90"/>
      <c r="I21" s="6" t="b">
        <f t="shared" si="2"/>
        <v>0</v>
      </c>
      <c r="J21" s="6">
        <f t="shared" si="3"/>
        <v>0</v>
      </c>
      <c r="K21" s="92"/>
      <c r="L21" s="99" t="s">
        <v>450</v>
      </c>
      <c r="M21" s="37"/>
    </row>
    <row r="22" spans="1:13" ht="60" x14ac:dyDescent="0.25">
      <c r="A22" s="17">
        <v>133</v>
      </c>
      <c r="B22" s="27" t="s">
        <v>8</v>
      </c>
      <c r="C22" s="48" t="s">
        <v>9</v>
      </c>
      <c r="D22" s="32" t="s">
        <v>139</v>
      </c>
      <c r="E22" s="85">
        <v>0</v>
      </c>
      <c r="F22" s="25">
        <v>0</v>
      </c>
      <c r="G22" s="25">
        <v>0</v>
      </c>
      <c r="H22" s="90"/>
      <c r="I22" s="6" t="b">
        <f t="shared" ref="I22:I25" si="4">OR(H22="ja",H22="neen",H22="weet niet")</f>
        <v>0</v>
      </c>
      <c r="J22" s="6">
        <f t="shared" ref="J22:J25" si="5">IF(H22="ja",1,0)</f>
        <v>0</v>
      </c>
      <c r="K22" s="92"/>
      <c r="L22" s="77"/>
      <c r="M22" s="37"/>
    </row>
    <row r="23" spans="1:13" ht="30" x14ac:dyDescent="0.25">
      <c r="A23" s="17">
        <v>142</v>
      </c>
      <c r="B23" s="27" t="s">
        <v>8</v>
      </c>
      <c r="C23" s="48" t="s">
        <v>10</v>
      </c>
      <c r="D23" s="32" t="s">
        <v>143</v>
      </c>
      <c r="E23" s="85">
        <v>0</v>
      </c>
      <c r="F23" s="25">
        <v>0</v>
      </c>
      <c r="G23" s="25">
        <v>0</v>
      </c>
      <c r="H23" s="90"/>
      <c r="I23" s="6" t="b">
        <f t="shared" si="4"/>
        <v>0</v>
      </c>
      <c r="J23" s="6">
        <f t="shared" si="5"/>
        <v>0</v>
      </c>
      <c r="K23" s="92"/>
      <c r="L23" s="77"/>
      <c r="M23" s="37"/>
    </row>
    <row r="24" spans="1:13" ht="30" hidden="1" x14ac:dyDescent="0.25">
      <c r="A24" s="17">
        <v>169</v>
      </c>
      <c r="B24" s="49" t="s">
        <v>11</v>
      </c>
      <c r="C24" s="50" t="s">
        <v>13</v>
      </c>
      <c r="D24" s="32" t="s">
        <v>46</v>
      </c>
      <c r="E24" s="86">
        <v>1</v>
      </c>
      <c r="F24" s="25">
        <v>0</v>
      </c>
      <c r="G24" s="25">
        <v>0</v>
      </c>
      <c r="H24" s="90"/>
      <c r="I24" s="6" t="b">
        <f t="shared" si="4"/>
        <v>0</v>
      </c>
      <c r="J24" s="6">
        <f t="shared" si="5"/>
        <v>0</v>
      </c>
      <c r="K24" s="92"/>
      <c r="L24" s="77"/>
      <c r="M24" s="38"/>
    </row>
    <row r="25" spans="1:13" ht="45" x14ac:dyDescent="0.25">
      <c r="A25" s="17">
        <v>187</v>
      </c>
      <c r="B25" s="27" t="s">
        <v>11</v>
      </c>
      <c r="C25" s="50" t="s">
        <v>15</v>
      </c>
      <c r="D25" s="32" t="s">
        <v>175</v>
      </c>
      <c r="E25" s="85">
        <v>0</v>
      </c>
      <c r="F25" s="25">
        <v>0</v>
      </c>
      <c r="G25" s="25">
        <v>0</v>
      </c>
      <c r="H25" s="90"/>
      <c r="I25" s="6" t="b">
        <f t="shared" si="4"/>
        <v>0</v>
      </c>
      <c r="J25" s="6">
        <f t="shared" si="5"/>
        <v>0</v>
      </c>
      <c r="K25" s="92"/>
      <c r="L25" s="77" t="s">
        <v>429</v>
      </c>
      <c r="M25" s="37"/>
    </row>
    <row r="26" spans="1:13" ht="90" x14ac:dyDescent="0.25">
      <c r="A26" s="17">
        <v>194</v>
      </c>
      <c r="B26" s="27" t="s">
        <v>11</v>
      </c>
      <c r="C26" s="27" t="s">
        <v>15</v>
      </c>
      <c r="D26" s="32" t="s">
        <v>180</v>
      </c>
      <c r="E26" s="85">
        <v>0</v>
      </c>
      <c r="F26" s="25">
        <v>0</v>
      </c>
      <c r="G26" s="25">
        <v>0</v>
      </c>
      <c r="H26" s="90"/>
      <c r="I26" s="6" t="b">
        <f t="shared" ref="I26:I35" si="6">OR(H26="ja",H26="neen",H26="weet niet")</f>
        <v>0</v>
      </c>
      <c r="J26" s="6">
        <f t="shared" ref="J26:J35" si="7">IF(H26="ja",1,0)</f>
        <v>0</v>
      </c>
      <c r="K26" s="92"/>
      <c r="L26" s="77" t="s">
        <v>429</v>
      </c>
      <c r="M26" s="29"/>
    </row>
    <row r="27" spans="1:13" ht="30" x14ac:dyDescent="0.25">
      <c r="A27" s="17">
        <v>195</v>
      </c>
      <c r="B27" s="27" t="s">
        <v>11</v>
      </c>
      <c r="C27" s="50" t="s">
        <v>16</v>
      </c>
      <c r="D27" s="32" t="s">
        <v>430</v>
      </c>
      <c r="E27" s="85">
        <v>0</v>
      </c>
      <c r="F27" s="25">
        <v>0</v>
      </c>
      <c r="G27" s="25">
        <v>0</v>
      </c>
      <c r="H27" s="90"/>
      <c r="I27" s="6" t="b">
        <f t="shared" si="6"/>
        <v>0</v>
      </c>
      <c r="J27" s="6">
        <f t="shared" si="7"/>
        <v>0</v>
      </c>
      <c r="K27" s="92"/>
      <c r="L27" s="77" t="s">
        <v>431</v>
      </c>
      <c r="M27" s="29"/>
    </row>
    <row r="28" spans="1:13" ht="60" x14ac:dyDescent="0.25">
      <c r="A28" s="17">
        <v>196</v>
      </c>
      <c r="B28" s="28" t="s">
        <v>11</v>
      </c>
      <c r="C28" s="28" t="s">
        <v>16</v>
      </c>
      <c r="D28" s="32" t="s">
        <v>181</v>
      </c>
      <c r="E28" s="85">
        <v>0</v>
      </c>
      <c r="F28" s="25">
        <v>0</v>
      </c>
      <c r="G28" s="25">
        <v>0</v>
      </c>
      <c r="H28" s="90"/>
      <c r="I28" s="6" t="b">
        <f t="shared" si="6"/>
        <v>0</v>
      </c>
      <c r="J28" s="6">
        <f t="shared" si="7"/>
        <v>0</v>
      </c>
      <c r="K28" s="92"/>
      <c r="L28" s="77" t="s">
        <v>431</v>
      </c>
      <c r="M28" s="26"/>
    </row>
    <row r="29" spans="1:13" ht="75" hidden="1" x14ac:dyDescent="0.25">
      <c r="A29" s="17">
        <v>219</v>
      </c>
      <c r="B29" s="53" t="s">
        <v>18</v>
      </c>
      <c r="C29" s="54" t="s">
        <v>19</v>
      </c>
      <c r="D29" s="32" t="s">
        <v>200</v>
      </c>
      <c r="E29" s="85">
        <v>0</v>
      </c>
      <c r="F29" s="25">
        <v>0</v>
      </c>
      <c r="G29" s="6">
        <v>1</v>
      </c>
      <c r="H29" s="90"/>
      <c r="I29" s="6" t="b">
        <f t="shared" si="6"/>
        <v>0</v>
      </c>
      <c r="J29" s="6">
        <f t="shared" si="7"/>
        <v>0</v>
      </c>
      <c r="K29" s="92"/>
      <c r="L29" s="77"/>
      <c r="M29" s="55"/>
    </row>
    <row r="30" spans="1:13" ht="30" x14ac:dyDescent="0.25">
      <c r="A30" s="17">
        <v>228</v>
      </c>
      <c r="B30" s="56" t="s">
        <v>20</v>
      </c>
      <c r="C30" s="57" t="s">
        <v>21</v>
      </c>
      <c r="D30" s="32" t="s">
        <v>208</v>
      </c>
      <c r="E30" s="85">
        <v>0</v>
      </c>
      <c r="F30" s="25">
        <v>0</v>
      </c>
      <c r="G30" s="25">
        <v>0</v>
      </c>
      <c r="H30" s="90"/>
      <c r="I30" s="6" t="b">
        <f t="shared" si="6"/>
        <v>0</v>
      </c>
      <c r="J30" s="6">
        <f t="shared" si="7"/>
        <v>0</v>
      </c>
      <c r="K30" s="92"/>
      <c r="L30" s="99" t="s">
        <v>447</v>
      </c>
      <c r="M30" s="37"/>
    </row>
    <row r="31" spans="1:13" ht="86.45" customHeight="1" x14ac:dyDescent="0.25">
      <c r="A31" s="17">
        <v>234</v>
      </c>
      <c r="B31" s="27" t="s">
        <v>20</v>
      </c>
      <c r="C31" s="57" t="s">
        <v>22</v>
      </c>
      <c r="D31" s="32" t="s">
        <v>50</v>
      </c>
      <c r="E31" s="85">
        <v>0</v>
      </c>
      <c r="F31" s="25">
        <v>0</v>
      </c>
      <c r="G31" s="25">
        <v>0</v>
      </c>
      <c r="H31" s="90"/>
      <c r="I31" s="6" t="b">
        <f t="shared" si="6"/>
        <v>0</v>
      </c>
      <c r="J31" s="6">
        <f t="shared" si="7"/>
        <v>0</v>
      </c>
      <c r="K31" s="92"/>
      <c r="L31" s="77"/>
      <c r="M31" s="100"/>
    </row>
    <row r="32" spans="1:13" ht="30" x14ac:dyDescent="0.25">
      <c r="A32" s="17">
        <v>239</v>
      </c>
      <c r="B32" s="27" t="s">
        <v>20</v>
      </c>
      <c r="C32" s="27" t="s">
        <v>22</v>
      </c>
      <c r="D32" s="32" t="s">
        <v>399</v>
      </c>
      <c r="E32" s="85">
        <v>0</v>
      </c>
      <c r="F32" s="25">
        <v>0</v>
      </c>
      <c r="G32" s="25">
        <v>0</v>
      </c>
      <c r="H32" s="90"/>
      <c r="I32" s="6" t="b">
        <f t="shared" si="6"/>
        <v>0</v>
      </c>
      <c r="J32" s="6">
        <f t="shared" si="7"/>
        <v>0</v>
      </c>
      <c r="K32" s="92"/>
      <c r="L32" s="77"/>
      <c r="M32" s="29" t="s">
        <v>344</v>
      </c>
    </row>
    <row r="33" spans="1:13" ht="45" x14ac:dyDescent="0.25">
      <c r="A33" s="17">
        <v>247</v>
      </c>
      <c r="B33" s="27" t="s">
        <v>20</v>
      </c>
      <c r="C33" s="57" t="s">
        <v>23</v>
      </c>
      <c r="D33" s="32" t="s">
        <v>220</v>
      </c>
      <c r="E33" s="85">
        <v>0</v>
      </c>
      <c r="F33" s="25">
        <v>0</v>
      </c>
      <c r="G33" s="25">
        <v>0</v>
      </c>
      <c r="H33" s="90"/>
      <c r="I33" s="6" t="b">
        <f t="shared" si="6"/>
        <v>0</v>
      </c>
      <c r="J33" s="6">
        <f t="shared" si="7"/>
        <v>0</v>
      </c>
      <c r="K33" s="92"/>
      <c r="L33" s="99" t="s">
        <v>449</v>
      </c>
      <c r="M33" s="37"/>
    </row>
    <row r="34" spans="1:13" ht="30" x14ac:dyDescent="0.25">
      <c r="A34" s="17">
        <v>248</v>
      </c>
      <c r="B34" s="27" t="s">
        <v>20</v>
      </c>
      <c r="C34" s="27" t="s">
        <v>23</v>
      </c>
      <c r="D34" s="32" t="s">
        <v>221</v>
      </c>
      <c r="E34" s="85">
        <v>0</v>
      </c>
      <c r="F34" s="25">
        <v>0</v>
      </c>
      <c r="G34" s="25">
        <v>0</v>
      </c>
      <c r="H34" s="90"/>
      <c r="I34" s="6" t="b">
        <f t="shared" si="6"/>
        <v>0</v>
      </c>
      <c r="J34" s="6">
        <f t="shared" si="7"/>
        <v>0</v>
      </c>
      <c r="K34" s="92"/>
      <c r="L34" s="99" t="s">
        <v>449</v>
      </c>
      <c r="M34" s="37"/>
    </row>
    <row r="35" spans="1:13" ht="30" x14ac:dyDescent="0.25">
      <c r="A35" s="17">
        <v>256</v>
      </c>
      <c r="B35" s="27" t="s">
        <v>20</v>
      </c>
      <c r="C35" s="57" t="s">
        <v>25</v>
      </c>
      <c r="D35" s="32" t="s">
        <v>227</v>
      </c>
      <c r="E35" s="85">
        <v>0</v>
      </c>
      <c r="F35" s="25">
        <v>0</v>
      </c>
      <c r="G35" s="25">
        <v>0</v>
      </c>
      <c r="H35" s="90"/>
      <c r="I35" s="6" t="b">
        <f t="shared" si="6"/>
        <v>0</v>
      </c>
      <c r="J35" s="6">
        <f t="shared" si="7"/>
        <v>0</v>
      </c>
      <c r="K35" s="92"/>
      <c r="L35" s="77" t="s">
        <v>448</v>
      </c>
      <c r="M35" s="37"/>
    </row>
    <row r="36" spans="1:13" ht="30" x14ac:dyDescent="0.25">
      <c r="A36" s="17">
        <v>262</v>
      </c>
      <c r="B36" s="60" t="s">
        <v>27</v>
      </c>
      <c r="C36" s="61" t="s">
        <v>28</v>
      </c>
      <c r="D36" s="32" t="s">
        <v>232</v>
      </c>
      <c r="E36" s="85">
        <v>0</v>
      </c>
      <c r="F36" s="25">
        <v>0</v>
      </c>
      <c r="G36" s="25">
        <v>0</v>
      </c>
      <c r="H36" s="90"/>
      <c r="I36" s="6" t="b">
        <f t="shared" ref="I36:I42" si="8">OR(H36="ja",H36="neen",H36="weet niet")</f>
        <v>0</v>
      </c>
      <c r="J36" s="6">
        <f t="shared" ref="J36:J42" si="9">IF(H36="ja",1,0)</f>
        <v>0</v>
      </c>
      <c r="K36" s="92"/>
      <c r="L36" s="77" t="s">
        <v>434</v>
      </c>
      <c r="M36" s="37"/>
    </row>
    <row r="37" spans="1:13" ht="45" x14ac:dyDescent="0.25">
      <c r="A37" s="17">
        <v>276</v>
      </c>
      <c r="B37" s="27" t="s">
        <v>27</v>
      </c>
      <c r="C37" s="61" t="s">
        <v>29</v>
      </c>
      <c r="D37" s="32" t="s">
        <v>376</v>
      </c>
      <c r="E37" s="85">
        <v>0</v>
      </c>
      <c r="F37" s="25">
        <v>0</v>
      </c>
      <c r="G37" s="25">
        <v>0</v>
      </c>
      <c r="H37" s="90"/>
      <c r="I37" s="6" t="b">
        <f t="shared" si="8"/>
        <v>0</v>
      </c>
      <c r="J37" s="6">
        <f t="shared" si="9"/>
        <v>0</v>
      </c>
      <c r="K37" s="92"/>
      <c r="L37" s="77"/>
      <c r="M37" s="40"/>
    </row>
    <row r="38" spans="1:13" ht="30" hidden="1" x14ac:dyDescent="0.25">
      <c r="A38" s="17">
        <v>283</v>
      </c>
      <c r="B38" s="27" t="s">
        <v>27</v>
      </c>
      <c r="C38" s="61" t="s">
        <v>30</v>
      </c>
      <c r="D38" s="32" t="s">
        <v>250</v>
      </c>
      <c r="E38" s="85">
        <v>0</v>
      </c>
      <c r="F38" s="5">
        <v>1</v>
      </c>
      <c r="G38" s="25">
        <v>0</v>
      </c>
      <c r="H38" s="90"/>
      <c r="I38" s="6" t="b">
        <f t="shared" si="8"/>
        <v>0</v>
      </c>
      <c r="J38" s="6">
        <f t="shared" si="9"/>
        <v>0</v>
      </c>
      <c r="K38" s="92"/>
      <c r="L38" s="77"/>
      <c r="M38" s="38"/>
    </row>
    <row r="39" spans="1:13" ht="45" x14ac:dyDescent="0.25">
      <c r="A39" s="17">
        <v>293</v>
      </c>
      <c r="B39" s="27" t="s">
        <v>27</v>
      </c>
      <c r="C39" s="61" t="s">
        <v>31</v>
      </c>
      <c r="D39" s="32" t="s">
        <v>260</v>
      </c>
      <c r="E39" s="85">
        <v>0</v>
      </c>
      <c r="F39" s="25">
        <v>0</v>
      </c>
      <c r="G39" s="25">
        <v>0</v>
      </c>
      <c r="H39" s="90"/>
      <c r="I39" s="6" t="b">
        <f t="shared" si="8"/>
        <v>0</v>
      </c>
      <c r="J39" s="6">
        <f t="shared" si="9"/>
        <v>0</v>
      </c>
      <c r="K39" s="92"/>
      <c r="L39" s="77" t="s">
        <v>437</v>
      </c>
      <c r="M39" s="37"/>
    </row>
    <row r="40" spans="1:13" ht="40.9" hidden="1" customHeight="1" x14ac:dyDescent="0.25">
      <c r="A40" s="17">
        <v>301</v>
      </c>
      <c r="B40" s="27" t="s">
        <v>27</v>
      </c>
      <c r="C40" s="61" t="s">
        <v>32</v>
      </c>
      <c r="D40" s="32" t="s">
        <v>268</v>
      </c>
      <c r="E40" s="85">
        <v>0</v>
      </c>
      <c r="F40" s="5">
        <v>1</v>
      </c>
      <c r="G40" s="25">
        <v>0</v>
      </c>
      <c r="H40" s="90"/>
      <c r="I40" s="6" t="b">
        <f t="shared" si="8"/>
        <v>0</v>
      </c>
      <c r="J40" s="6">
        <f t="shared" si="9"/>
        <v>0</v>
      </c>
      <c r="K40" s="92"/>
      <c r="L40" s="77"/>
      <c r="M40" s="38"/>
    </row>
    <row r="41" spans="1:13" ht="45" x14ac:dyDescent="0.25">
      <c r="A41" s="17">
        <v>309</v>
      </c>
      <c r="B41" s="27" t="s">
        <v>27</v>
      </c>
      <c r="C41" s="61" t="s">
        <v>34</v>
      </c>
      <c r="D41" s="32" t="s">
        <v>275</v>
      </c>
      <c r="E41" s="85">
        <v>0</v>
      </c>
      <c r="F41" s="25">
        <v>0</v>
      </c>
      <c r="G41" s="25">
        <v>0</v>
      </c>
      <c r="H41" s="90"/>
      <c r="I41" s="6" t="b">
        <f t="shared" si="8"/>
        <v>0</v>
      </c>
      <c r="J41" s="6">
        <f t="shared" si="9"/>
        <v>0</v>
      </c>
      <c r="K41" s="92"/>
      <c r="L41" s="77" t="s">
        <v>438</v>
      </c>
      <c r="M41" s="37"/>
    </row>
    <row r="42" spans="1:13" ht="45" x14ac:dyDescent="0.25">
      <c r="A42" s="17">
        <v>320</v>
      </c>
      <c r="B42" s="27" t="s">
        <v>27</v>
      </c>
      <c r="C42" s="61" t="s">
        <v>35</v>
      </c>
      <c r="D42" s="32" t="s">
        <v>286</v>
      </c>
      <c r="E42" s="85">
        <v>0</v>
      </c>
      <c r="F42" s="25">
        <v>0</v>
      </c>
      <c r="G42" s="25">
        <v>0</v>
      </c>
      <c r="H42" s="90"/>
      <c r="I42" s="6" t="b">
        <f t="shared" si="8"/>
        <v>0</v>
      </c>
      <c r="J42" s="6">
        <f t="shared" si="9"/>
        <v>0</v>
      </c>
      <c r="K42" s="92"/>
      <c r="L42" s="99" t="s">
        <v>439</v>
      </c>
      <c r="M42" s="37"/>
    </row>
    <row r="43" spans="1:13" ht="30" x14ac:dyDescent="0.25">
      <c r="A43" s="17">
        <v>329</v>
      </c>
      <c r="B43" s="27" t="s">
        <v>27</v>
      </c>
      <c r="C43" s="61" t="s">
        <v>51</v>
      </c>
      <c r="D43" s="32" t="s">
        <v>295</v>
      </c>
      <c r="E43" s="85">
        <v>0</v>
      </c>
      <c r="F43" s="25">
        <v>0</v>
      </c>
      <c r="G43" s="25">
        <v>0</v>
      </c>
      <c r="H43" s="90"/>
      <c r="I43" s="6" t="b">
        <f t="shared" ref="I43:I45" si="10">OR(H43="ja",H43="neen",H43="weet niet")</f>
        <v>0</v>
      </c>
      <c r="J43" s="6">
        <f t="shared" ref="J43:J45" si="11">IF(H43="ja",1,0)</f>
        <v>0</v>
      </c>
      <c r="K43" s="92"/>
      <c r="L43" s="77" t="s">
        <v>440</v>
      </c>
      <c r="M43" s="37"/>
    </row>
    <row r="44" spans="1:13" x14ac:dyDescent="0.25">
      <c r="A44" s="17">
        <v>337</v>
      </c>
      <c r="B44" s="27" t="s">
        <v>27</v>
      </c>
      <c r="C44" s="61" t="s">
        <v>37</v>
      </c>
      <c r="D44" s="32" t="s">
        <v>302</v>
      </c>
      <c r="E44" s="85">
        <v>0</v>
      </c>
      <c r="F44" s="25">
        <v>0</v>
      </c>
      <c r="G44" s="25">
        <v>0</v>
      </c>
      <c r="H44" s="90"/>
      <c r="I44" s="6" t="b">
        <f t="shared" si="10"/>
        <v>0</v>
      </c>
      <c r="J44" s="6">
        <f t="shared" si="11"/>
        <v>0</v>
      </c>
      <c r="K44" s="92"/>
      <c r="L44" s="77" t="s">
        <v>441</v>
      </c>
      <c r="M44" s="37"/>
    </row>
    <row r="45" spans="1:13" ht="30" x14ac:dyDescent="0.25">
      <c r="A45" s="17">
        <v>347</v>
      </c>
      <c r="B45" s="27" t="s">
        <v>27</v>
      </c>
      <c r="C45" s="61" t="s">
        <v>39</v>
      </c>
      <c r="D45" s="32" t="s">
        <v>311</v>
      </c>
      <c r="E45" s="85">
        <v>0</v>
      </c>
      <c r="F45" s="25">
        <v>0</v>
      </c>
      <c r="G45" s="25">
        <v>0</v>
      </c>
      <c r="H45" s="90"/>
      <c r="I45" s="6" t="b">
        <f t="shared" si="10"/>
        <v>0</v>
      </c>
      <c r="J45" s="6">
        <f t="shared" si="11"/>
        <v>0</v>
      </c>
      <c r="K45" s="92"/>
      <c r="L45" s="77"/>
      <c r="M45" s="37"/>
    </row>
    <row r="46" spans="1:13" x14ac:dyDescent="0.25">
      <c r="A46" s="17"/>
      <c r="B46" s="27"/>
      <c r="C46" s="27"/>
      <c r="D46" s="62"/>
      <c r="E46" s="25"/>
      <c r="F46" s="25"/>
      <c r="G46" s="25"/>
      <c r="H46" s="6"/>
      <c r="I46" s="12"/>
      <c r="J46" s="12"/>
      <c r="K46" s="6"/>
      <c r="M46" s="37"/>
    </row>
    <row r="47" spans="1:13" x14ac:dyDescent="0.25">
      <c r="A47" s="17"/>
      <c r="B47" s="27"/>
      <c r="C47" s="27"/>
      <c r="D47" s="62"/>
      <c r="E47" s="5"/>
      <c r="F47" s="5"/>
      <c r="G47" s="5"/>
      <c r="H47" s="27"/>
      <c r="I47" s="5">
        <f>COUNTIF(I3:I45,TRUE)</f>
        <v>0</v>
      </c>
      <c r="J47" s="5">
        <f>SUBTOTAL(9,J3:J45)</f>
        <v>0</v>
      </c>
      <c r="K47" s="27"/>
      <c r="M47" s="37"/>
    </row>
    <row r="48" spans="1:13" x14ac:dyDescent="0.25">
      <c r="A48" s="17"/>
      <c r="B48" s="27"/>
      <c r="C48" s="27"/>
      <c r="D48" s="62"/>
      <c r="E48" s="5"/>
      <c r="F48" s="5"/>
      <c r="G48" s="5"/>
      <c r="H48" s="27"/>
      <c r="I48" s="5"/>
      <c r="J48" s="5"/>
      <c r="K48" s="27"/>
      <c r="M48" s="37"/>
    </row>
    <row r="49" spans="1:13" x14ac:dyDescent="0.25">
      <c r="A49" s="17"/>
      <c r="B49" s="27"/>
      <c r="C49" s="27"/>
      <c r="D49" s="62"/>
      <c r="E49" s="5"/>
      <c r="F49" s="5"/>
      <c r="G49" s="5"/>
      <c r="H49" s="27"/>
      <c r="I49" s="6" t="s">
        <v>470</v>
      </c>
      <c r="J49" s="6">
        <f>I47</f>
        <v>0</v>
      </c>
      <c r="K49" s="27"/>
      <c r="M49" s="37"/>
    </row>
    <row r="50" spans="1:13" x14ac:dyDescent="0.25">
      <c r="A50" s="17"/>
      <c r="B50" s="27"/>
      <c r="C50" s="27"/>
      <c r="D50" s="62"/>
      <c r="E50" s="5"/>
      <c r="F50" s="5"/>
      <c r="G50" s="5"/>
      <c r="H50" s="27"/>
      <c r="I50" s="6" t="s">
        <v>455</v>
      </c>
      <c r="J50" s="6">
        <f>J47</f>
        <v>0</v>
      </c>
      <c r="K50" s="27"/>
      <c r="M50" s="37"/>
    </row>
    <row r="51" spans="1:13" ht="21" x14ac:dyDescent="0.25">
      <c r="A51" s="17"/>
      <c r="B51" s="27"/>
      <c r="C51" s="27"/>
      <c r="D51" s="63"/>
      <c r="E51" s="64"/>
      <c r="F51" s="64"/>
      <c r="G51" s="64"/>
      <c r="H51" s="27"/>
      <c r="I51" s="6" t="s">
        <v>473</v>
      </c>
      <c r="J51" s="5" t="e">
        <f>J50/J49</f>
        <v>#DIV/0!</v>
      </c>
      <c r="K51" s="27"/>
      <c r="M51" s="37"/>
    </row>
    <row r="52" spans="1:13" ht="21" x14ac:dyDescent="0.25">
      <c r="A52" s="17"/>
      <c r="B52" s="27"/>
      <c r="C52" s="27"/>
      <c r="D52" s="65" t="s">
        <v>476</v>
      </c>
      <c r="E52" s="65"/>
      <c r="F52" s="65"/>
      <c r="G52" s="66" t="e">
        <f>J51</f>
        <v>#DIV/0!</v>
      </c>
      <c r="H52" s="27"/>
      <c r="I52" s="27"/>
      <c r="J52" s="27"/>
      <c r="K52" s="27"/>
      <c r="M52" s="37"/>
    </row>
    <row r="53" spans="1:13" ht="21.75" thickBot="1" x14ac:dyDescent="0.3">
      <c r="A53" s="67"/>
      <c r="B53" s="68"/>
      <c r="C53" s="68"/>
      <c r="D53" s="69"/>
      <c r="E53" s="70"/>
      <c r="F53" s="70"/>
      <c r="G53" s="71"/>
      <c r="H53" s="68"/>
      <c r="I53" s="68"/>
      <c r="J53" s="68"/>
      <c r="K53" s="68"/>
      <c r="L53" s="72"/>
      <c r="M53" s="73"/>
    </row>
  </sheetData>
  <sheetProtection password="8157" sheet="1" objects="1" scenarios="1" autoFilter="0"/>
  <autoFilter ref="A2:O45">
    <filterColumn colId="4">
      <filters>
        <filter val="0"/>
      </filters>
    </filterColumn>
    <filterColumn colId="5">
      <filters>
        <filter val="0"/>
      </filters>
    </filterColumn>
    <filterColumn colId="6">
      <filters>
        <filter val="0"/>
      </filters>
    </filterColumn>
  </autoFilter>
  <dataConsolidate/>
  <mergeCells count="2">
    <mergeCell ref="E1:G1"/>
    <mergeCell ref="H1:K1"/>
  </mergeCells>
  <dataValidations count="2">
    <dataValidation type="list" allowBlank="1" showInputMessage="1" showErrorMessage="1" prompt="Maak een keuze:" sqref="H3:H46">
      <formula1>"Ja, Neen, Weet niet, Niet van toepassing"</formula1>
    </dataValidation>
    <dataValidation type="list" allowBlank="1" showInputMessage="1" showErrorMessage="1" prompt="Maak een keuze:_x000a_bij &quot;X&quot; bewaar je de stelling en kan je er later via de filter functie _x000a_op selecteren" sqref="K3:K46">
      <formula1>"X"</formula1>
    </dataValidation>
  </dataValidations>
  <printOptions gridLines="1"/>
  <pageMargins left="0.70866141732283472" right="0.70866141732283472" top="0.74803149606299213" bottom="0.74803149606299213" header="0.31496062992125984" footer="0.31496062992125984"/>
  <pageSetup scale="6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O369"/>
  <sheetViews>
    <sheetView zoomScale="80" zoomScaleNormal="80" workbookViewId="0">
      <pane ySplit="2" topLeftCell="A163" activePane="bottomLeft" state="frozen"/>
      <selection activeCell="B1" sqref="B1"/>
      <selection pane="bottomLeft" activeCell="D184" sqref="D184"/>
    </sheetView>
  </sheetViews>
  <sheetFormatPr defaultColWidth="21.28515625" defaultRowHeight="15" x14ac:dyDescent="0.25"/>
  <cols>
    <col min="1" max="1" width="4.42578125" style="2" customWidth="1"/>
    <col min="2" max="2" width="33.42578125" style="1" customWidth="1"/>
    <col min="3" max="3" width="43.85546875" style="1" customWidth="1"/>
    <col min="4" max="4" width="56" style="11" customWidth="1"/>
    <col min="5" max="7" width="17.28515625" style="4" customWidth="1"/>
    <col min="8" max="8" width="21.28515625" style="1"/>
    <col min="9" max="10" width="21.28515625" style="1" hidden="1" customWidth="1"/>
    <col min="11" max="11" width="21.28515625" style="1"/>
    <col min="12" max="12" width="26.140625" style="9" customWidth="1"/>
    <col min="13" max="13" width="29.5703125" style="4" customWidth="1"/>
    <col min="14" max="14" width="46.28515625" style="1" customWidth="1"/>
    <col min="15" max="16384" width="21.28515625" style="1"/>
  </cols>
  <sheetData>
    <row r="1" spans="1:14" x14ac:dyDescent="0.25">
      <c r="A1" s="13"/>
      <c r="B1" s="14"/>
      <c r="C1" s="14"/>
      <c r="D1" s="15"/>
      <c r="E1" s="101" t="s">
        <v>474</v>
      </c>
      <c r="F1" s="101"/>
      <c r="G1" s="101"/>
      <c r="H1" s="102" t="s">
        <v>459</v>
      </c>
      <c r="I1" s="103"/>
      <c r="J1" s="103"/>
      <c r="K1" s="102"/>
      <c r="L1" s="74"/>
      <c r="M1" s="16"/>
    </row>
    <row r="2" spans="1:14" s="2" customFormat="1" ht="105" x14ac:dyDescent="0.25">
      <c r="A2" s="17" t="s">
        <v>405</v>
      </c>
      <c r="B2" s="18" t="s">
        <v>453</v>
      </c>
      <c r="C2" s="18" t="s">
        <v>454</v>
      </c>
      <c r="D2" s="19" t="s">
        <v>475</v>
      </c>
      <c r="E2" s="83" t="s">
        <v>461</v>
      </c>
      <c r="F2" s="20" t="s">
        <v>462</v>
      </c>
      <c r="G2" s="20" t="s">
        <v>463</v>
      </c>
      <c r="H2" s="87" t="s">
        <v>460</v>
      </c>
      <c r="I2" s="8" t="s">
        <v>471</v>
      </c>
      <c r="J2" s="8" t="s">
        <v>472</v>
      </c>
      <c r="K2" s="88" t="s">
        <v>457</v>
      </c>
      <c r="L2" s="75" t="s">
        <v>456</v>
      </c>
      <c r="M2" s="21" t="s">
        <v>464</v>
      </c>
    </row>
    <row r="3" spans="1:14" s="2" customFormat="1" ht="60" x14ac:dyDescent="0.25">
      <c r="A3" s="17">
        <v>1</v>
      </c>
      <c r="B3" s="22" t="s">
        <v>0</v>
      </c>
      <c r="C3" s="23" t="s">
        <v>57</v>
      </c>
      <c r="D3" s="24" t="s">
        <v>69</v>
      </c>
      <c r="E3" s="85">
        <v>0</v>
      </c>
      <c r="F3" s="25">
        <v>0</v>
      </c>
      <c r="G3" s="25">
        <v>0</v>
      </c>
      <c r="H3" s="90"/>
      <c r="I3" s="6" t="b">
        <f>OR(H3="ja",H3="neen",H3="weet niet")</f>
        <v>0</v>
      </c>
      <c r="J3" s="6">
        <f>IF(H3="ja",1,0)</f>
        <v>0</v>
      </c>
      <c r="K3" s="92"/>
      <c r="L3" s="76" t="s">
        <v>406</v>
      </c>
      <c r="M3" s="26"/>
    </row>
    <row r="4" spans="1:14" s="2" customFormat="1" ht="63" customHeight="1" x14ac:dyDescent="0.25">
      <c r="A4" s="17">
        <v>2</v>
      </c>
      <c r="B4" s="27" t="s">
        <v>0</v>
      </c>
      <c r="C4" s="28" t="s">
        <v>57</v>
      </c>
      <c r="D4" s="24" t="s">
        <v>377</v>
      </c>
      <c r="E4" s="85">
        <v>0</v>
      </c>
      <c r="F4" s="25">
        <v>0</v>
      </c>
      <c r="G4" s="25">
        <v>0</v>
      </c>
      <c r="H4" s="90"/>
      <c r="I4" s="6" t="b">
        <f t="shared" ref="I4:I67" si="0">OR(H4="ja",H4="neen",H4="weet niet")</f>
        <v>0</v>
      </c>
      <c r="J4" s="6">
        <f t="shared" ref="J4:J67" si="1">IF(H4="ja",1,0)</f>
        <v>0</v>
      </c>
      <c r="K4" s="92"/>
      <c r="L4" s="76" t="s">
        <v>406</v>
      </c>
      <c r="M4" s="29"/>
    </row>
    <row r="5" spans="1:14" s="2" customFormat="1" ht="90" x14ac:dyDescent="0.25">
      <c r="A5" s="17">
        <v>3</v>
      </c>
      <c r="B5" s="27" t="s">
        <v>0</v>
      </c>
      <c r="C5" s="28" t="s">
        <v>57</v>
      </c>
      <c r="D5" s="30" t="s">
        <v>366</v>
      </c>
      <c r="E5" s="85">
        <v>0</v>
      </c>
      <c r="F5" s="25">
        <v>0</v>
      </c>
      <c r="G5" s="25">
        <v>0</v>
      </c>
      <c r="H5" s="90"/>
      <c r="I5" s="6" t="b">
        <f t="shared" si="0"/>
        <v>0</v>
      </c>
      <c r="J5" s="6">
        <f t="shared" si="1"/>
        <v>0</v>
      </c>
      <c r="K5" s="92"/>
      <c r="L5" s="76" t="s">
        <v>406</v>
      </c>
      <c r="M5" s="26" t="s">
        <v>354</v>
      </c>
    </row>
    <row r="6" spans="1:14" s="2" customFormat="1" ht="45" x14ac:dyDescent="0.25">
      <c r="A6" s="17">
        <v>4</v>
      </c>
      <c r="B6" s="27" t="s">
        <v>0</v>
      </c>
      <c r="C6" s="28" t="s">
        <v>57</v>
      </c>
      <c r="D6" s="24" t="s">
        <v>62</v>
      </c>
      <c r="E6" s="85">
        <v>0</v>
      </c>
      <c r="F6" s="25">
        <v>0</v>
      </c>
      <c r="G6" s="25">
        <v>0</v>
      </c>
      <c r="H6" s="90"/>
      <c r="I6" s="6" t="b">
        <f t="shared" si="0"/>
        <v>0</v>
      </c>
      <c r="J6" s="6">
        <f t="shared" si="1"/>
        <v>0</v>
      </c>
      <c r="K6" s="92"/>
      <c r="L6" s="76" t="s">
        <v>406</v>
      </c>
      <c r="M6" s="29" t="s">
        <v>58</v>
      </c>
    </row>
    <row r="7" spans="1:14" s="2" customFormat="1" ht="30" x14ac:dyDescent="0.25">
      <c r="A7" s="17">
        <v>5</v>
      </c>
      <c r="B7" s="27" t="s">
        <v>0</v>
      </c>
      <c r="C7" s="28" t="s">
        <v>57</v>
      </c>
      <c r="D7" s="24" t="s">
        <v>64</v>
      </c>
      <c r="E7" s="85">
        <v>0</v>
      </c>
      <c r="F7" s="25">
        <v>0</v>
      </c>
      <c r="G7" s="25">
        <v>0</v>
      </c>
      <c r="H7" s="90"/>
      <c r="I7" s="6" t="b">
        <f t="shared" si="0"/>
        <v>0</v>
      </c>
      <c r="J7" s="6">
        <f t="shared" si="1"/>
        <v>0</v>
      </c>
      <c r="K7" s="92"/>
      <c r="L7" s="76" t="s">
        <v>406</v>
      </c>
      <c r="M7" s="29" t="s">
        <v>58</v>
      </c>
      <c r="N7" s="10"/>
    </row>
    <row r="8" spans="1:14" s="2" customFormat="1" ht="46.5" customHeight="1" x14ac:dyDescent="0.25">
      <c r="A8" s="17">
        <v>6</v>
      </c>
      <c r="B8" s="27" t="s">
        <v>0</v>
      </c>
      <c r="C8" s="28" t="s">
        <v>57</v>
      </c>
      <c r="D8" s="24" t="s">
        <v>59</v>
      </c>
      <c r="E8" s="85">
        <v>0</v>
      </c>
      <c r="F8" s="25">
        <v>0</v>
      </c>
      <c r="G8" s="25">
        <v>0</v>
      </c>
      <c r="H8" s="90"/>
      <c r="I8" s="6" t="b">
        <f t="shared" si="0"/>
        <v>0</v>
      </c>
      <c r="J8" s="6">
        <f t="shared" si="1"/>
        <v>0</v>
      </c>
      <c r="K8" s="92"/>
      <c r="L8" s="76" t="s">
        <v>406</v>
      </c>
      <c r="M8" s="29" t="s">
        <v>58</v>
      </c>
    </row>
    <row r="9" spans="1:14" s="2" customFormat="1" ht="62.25" customHeight="1" x14ac:dyDescent="0.25">
      <c r="A9" s="17">
        <v>7</v>
      </c>
      <c r="B9" s="27" t="s">
        <v>0</v>
      </c>
      <c r="C9" s="28" t="s">
        <v>57</v>
      </c>
      <c r="D9" s="24" t="s">
        <v>63</v>
      </c>
      <c r="E9" s="85">
        <v>0</v>
      </c>
      <c r="F9" s="25">
        <v>0</v>
      </c>
      <c r="G9" s="25">
        <v>0</v>
      </c>
      <c r="H9" s="90"/>
      <c r="I9" s="6" t="b">
        <f t="shared" si="0"/>
        <v>0</v>
      </c>
      <c r="J9" s="6">
        <f t="shared" si="1"/>
        <v>0</v>
      </c>
      <c r="K9" s="92"/>
      <c r="L9" s="76" t="s">
        <v>406</v>
      </c>
      <c r="M9" s="29" t="s">
        <v>58</v>
      </c>
    </row>
    <row r="10" spans="1:14" s="2" customFormat="1" ht="45" x14ac:dyDescent="0.25">
      <c r="A10" s="17">
        <v>8</v>
      </c>
      <c r="B10" s="27" t="s">
        <v>0</v>
      </c>
      <c r="C10" s="28" t="s">
        <v>57</v>
      </c>
      <c r="D10" s="24" t="s">
        <v>353</v>
      </c>
      <c r="E10" s="85">
        <v>0</v>
      </c>
      <c r="F10" s="25">
        <v>0</v>
      </c>
      <c r="G10" s="25">
        <v>0</v>
      </c>
      <c r="H10" s="90"/>
      <c r="I10" s="6" t="b">
        <f t="shared" si="0"/>
        <v>0</v>
      </c>
      <c r="J10" s="6">
        <f t="shared" si="1"/>
        <v>0</v>
      </c>
      <c r="K10" s="92"/>
      <c r="L10" s="76" t="s">
        <v>406</v>
      </c>
      <c r="M10" s="26" t="s">
        <v>390</v>
      </c>
    </row>
    <row r="11" spans="1:14" s="2" customFormat="1" ht="30" x14ac:dyDescent="0.25">
      <c r="A11" s="17">
        <v>9</v>
      </c>
      <c r="B11" s="27" t="s">
        <v>0</v>
      </c>
      <c r="C11" s="28" t="s">
        <v>57</v>
      </c>
      <c r="D11" s="24" t="s">
        <v>361</v>
      </c>
      <c r="E11" s="85">
        <v>0</v>
      </c>
      <c r="F11" s="25">
        <v>0</v>
      </c>
      <c r="G11" s="25">
        <v>0</v>
      </c>
      <c r="H11" s="90"/>
      <c r="I11" s="6" t="b">
        <f t="shared" si="0"/>
        <v>0</v>
      </c>
      <c r="J11" s="6">
        <f t="shared" si="1"/>
        <v>0</v>
      </c>
      <c r="K11" s="92"/>
      <c r="L11" s="76" t="s">
        <v>406</v>
      </c>
      <c r="M11" s="29" t="s">
        <v>357</v>
      </c>
    </row>
    <row r="12" spans="1:14" s="2" customFormat="1" ht="90" x14ac:dyDescent="0.25">
      <c r="A12" s="17">
        <v>10</v>
      </c>
      <c r="B12" s="27" t="s">
        <v>0</v>
      </c>
      <c r="C12" s="28" t="s">
        <v>57</v>
      </c>
      <c r="D12" s="24" t="s">
        <v>362</v>
      </c>
      <c r="E12" s="85">
        <v>0</v>
      </c>
      <c r="F12" s="25">
        <v>0</v>
      </c>
      <c r="G12" s="25">
        <v>0</v>
      </c>
      <c r="H12" s="90"/>
      <c r="I12" s="6" t="b">
        <f t="shared" si="0"/>
        <v>0</v>
      </c>
      <c r="J12" s="6">
        <f t="shared" si="1"/>
        <v>0</v>
      </c>
      <c r="K12" s="92"/>
      <c r="L12" s="76" t="s">
        <v>406</v>
      </c>
      <c r="M12" s="29" t="s">
        <v>60</v>
      </c>
    </row>
    <row r="13" spans="1:14" s="2" customFormat="1" ht="46.5" customHeight="1" x14ac:dyDescent="0.25">
      <c r="A13" s="17">
        <v>11</v>
      </c>
      <c r="B13" s="27" t="s">
        <v>0</v>
      </c>
      <c r="C13" s="28" t="s">
        <v>57</v>
      </c>
      <c r="D13" s="24" t="s">
        <v>70</v>
      </c>
      <c r="E13" s="85">
        <v>0</v>
      </c>
      <c r="F13" s="25">
        <v>0</v>
      </c>
      <c r="G13" s="25">
        <v>0</v>
      </c>
      <c r="H13" s="90"/>
      <c r="I13" s="6" t="b">
        <f t="shared" si="0"/>
        <v>0</v>
      </c>
      <c r="J13" s="6">
        <f t="shared" si="1"/>
        <v>0</v>
      </c>
      <c r="K13" s="92"/>
      <c r="L13" s="76" t="s">
        <v>406</v>
      </c>
      <c r="M13" s="26" t="s">
        <v>465</v>
      </c>
      <c r="N13" s="10"/>
    </row>
    <row r="14" spans="1:14" s="2" customFormat="1" ht="30" x14ac:dyDescent="0.25">
      <c r="A14" s="17">
        <v>12</v>
      </c>
      <c r="B14" s="27" t="s">
        <v>0</v>
      </c>
      <c r="C14" s="28" t="s">
        <v>57</v>
      </c>
      <c r="D14" s="24" t="s">
        <v>61</v>
      </c>
      <c r="E14" s="85">
        <v>0</v>
      </c>
      <c r="F14" s="25">
        <v>0</v>
      </c>
      <c r="G14" s="25">
        <v>0</v>
      </c>
      <c r="H14" s="90"/>
      <c r="I14" s="6" t="b">
        <f t="shared" si="0"/>
        <v>0</v>
      </c>
      <c r="J14" s="6">
        <f t="shared" si="1"/>
        <v>0</v>
      </c>
      <c r="K14" s="92"/>
      <c r="L14" s="76" t="s">
        <v>406</v>
      </c>
      <c r="M14" s="29" t="s">
        <v>60</v>
      </c>
    </row>
    <row r="15" spans="1:14" s="2" customFormat="1" ht="73.5" customHeight="1" x14ac:dyDescent="0.25">
      <c r="A15" s="17">
        <v>13</v>
      </c>
      <c r="B15" s="31" t="s">
        <v>0</v>
      </c>
      <c r="C15" s="28" t="s">
        <v>57</v>
      </c>
      <c r="D15" s="24" t="s">
        <v>458</v>
      </c>
      <c r="E15" s="85">
        <v>0</v>
      </c>
      <c r="F15" s="25">
        <v>0</v>
      </c>
      <c r="G15" s="25">
        <v>0</v>
      </c>
      <c r="H15" s="90"/>
      <c r="I15" s="6" t="b">
        <f t="shared" si="0"/>
        <v>0</v>
      </c>
      <c r="J15" s="6">
        <f t="shared" si="1"/>
        <v>0</v>
      </c>
      <c r="K15" s="92"/>
      <c r="L15" s="76" t="s">
        <v>406</v>
      </c>
      <c r="M15" s="29" t="s">
        <v>60</v>
      </c>
    </row>
    <row r="16" spans="1:14" s="2" customFormat="1" ht="45" customHeight="1" x14ac:dyDescent="0.25">
      <c r="A16" s="17">
        <v>14</v>
      </c>
      <c r="B16" s="31" t="s">
        <v>0</v>
      </c>
      <c r="C16" s="28" t="s">
        <v>57</v>
      </c>
      <c r="D16" s="30" t="s">
        <v>380</v>
      </c>
      <c r="E16" s="85">
        <v>0</v>
      </c>
      <c r="F16" s="25">
        <v>0</v>
      </c>
      <c r="G16" s="25">
        <v>0</v>
      </c>
      <c r="H16" s="90"/>
      <c r="I16" s="6" t="b">
        <f t="shared" si="0"/>
        <v>0</v>
      </c>
      <c r="J16" s="6">
        <f t="shared" si="1"/>
        <v>0</v>
      </c>
      <c r="K16" s="92"/>
      <c r="L16" s="76" t="s">
        <v>406</v>
      </c>
      <c r="M16" s="26" t="s">
        <v>372</v>
      </c>
    </row>
    <row r="17" spans="1:13" s="2" customFormat="1" ht="30.75" customHeight="1" x14ac:dyDescent="0.25">
      <c r="A17" s="17">
        <v>15</v>
      </c>
      <c r="B17" s="27" t="s">
        <v>0</v>
      </c>
      <c r="C17" s="28" t="s">
        <v>57</v>
      </c>
      <c r="D17" s="24" t="s">
        <v>65</v>
      </c>
      <c r="E17" s="85">
        <v>0</v>
      </c>
      <c r="F17" s="25">
        <v>0</v>
      </c>
      <c r="G17" s="25">
        <v>0</v>
      </c>
      <c r="H17" s="90"/>
      <c r="I17" s="6" t="b">
        <f t="shared" si="0"/>
        <v>0</v>
      </c>
      <c r="J17" s="6">
        <f t="shared" si="1"/>
        <v>0</v>
      </c>
      <c r="K17" s="92"/>
      <c r="L17" s="76" t="s">
        <v>406</v>
      </c>
      <c r="M17" s="29" t="s">
        <v>60</v>
      </c>
    </row>
    <row r="18" spans="1:13" s="2" customFormat="1" ht="30" x14ac:dyDescent="0.25">
      <c r="A18" s="17">
        <v>16</v>
      </c>
      <c r="B18" s="27" t="s">
        <v>0</v>
      </c>
      <c r="C18" s="28" t="s">
        <v>57</v>
      </c>
      <c r="D18" s="24" t="s">
        <v>369</v>
      </c>
      <c r="E18" s="85">
        <v>0</v>
      </c>
      <c r="F18" s="25">
        <v>0</v>
      </c>
      <c r="G18" s="25">
        <v>0</v>
      </c>
      <c r="H18" s="90"/>
      <c r="I18" s="6" t="b">
        <f t="shared" si="0"/>
        <v>0</v>
      </c>
      <c r="J18" s="6">
        <f t="shared" si="1"/>
        <v>0</v>
      </c>
      <c r="K18" s="92"/>
      <c r="L18" s="76" t="s">
        <v>406</v>
      </c>
      <c r="M18" s="29"/>
    </row>
    <row r="19" spans="1:13" s="2" customFormat="1" ht="45.75" customHeight="1" x14ac:dyDescent="0.25">
      <c r="A19" s="17">
        <v>17</v>
      </c>
      <c r="B19" s="27" t="s">
        <v>0</v>
      </c>
      <c r="C19" s="28" t="s">
        <v>57</v>
      </c>
      <c r="D19" s="24" t="s">
        <v>66</v>
      </c>
      <c r="E19" s="85">
        <v>0</v>
      </c>
      <c r="F19" s="25">
        <v>0</v>
      </c>
      <c r="G19" s="25">
        <v>0</v>
      </c>
      <c r="H19" s="90"/>
      <c r="I19" s="6" t="b">
        <f t="shared" si="0"/>
        <v>0</v>
      </c>
      <c r="J19" s="6">
        <f t="shared" si="1"/>
        <v>0</v>
      </c>
      <c r="K19" s="92"/>
      <c r="L19" s="76" t="s">
        <v>406</v>
      </c>
      <c r="M19" s="29" t="s">
        <v>60</v>
      </c>
    </row>
    <row r="20" spans="1:13" s="2" customFormat="1" ht="30" x14ac:dyDescent="0.25">
      <c r="A20" s="17">
        <v>18</v>
      </c>
      <c r="B20" s="27" t="s">
        <v>0</v>
      </c>
      <c r="C20" s="28" t="s">
        <v>57</v>
      </c>
      <c r="D20" s="24" t="s">
        <v>370</v>
      </c>
      <c r="E20" s="85">
        <v>0</v>
      </c>
      <c r="F20" s="25">
        <v>0</v>
      </c>
      <c r="G20" s="25">
        <v>0</v>
      </c>
      <c r="H20" s="90"/>
      <c r="I20" s="6" t="b">
        <f t="shared" si="0"/>
        <v>0</v>
      </c>
      <c r="J20" s="6">
        <f t="shared" si="1"/>
        <v>0</v>
      </c>
      <c r="K20" s="92"/>
      <c r="L20" s="76" t="s">
        <v>406</v>
      </c>
      <c r="M20" s="29" t="s">
        <v>60</v>
      </c>
    </row>
    <row r="21" spans="1:13" s="2" customFormat="1" ht="60" x14ac:dyDescent="0.25">
      <c r="A21" s="17">
        <v>19</v>
      </c>
      <c r="B21" s="27" t="s">
        <v>0</v>
      </c>
      <c r="C21" s="28" t="s">
        <v>57</v>
      </c>
      <c r="D21" s="24" t="s">
        <v>360</v>
      </c>
      <c r="E21" s="85">
        <v>0</v>
      </c>
      <c r="F21" s="25">
        <v>0</v>
      </c>
      <c r="G21" s="25">
        <v>0</v>
      </c>
      <c r="H21" s="90"/>
      <c r="I21" s="6" t="b">
        <f t="shared" si="0"/>
        <v>0</v>
      </c>
      <c r="J21" s="6">
        <f t="shared" si="1"/>
        <v>0</v>
      </c>
      <c r="K21" s="92"/>
      <c r="L21" s="76" t="s">
        <v>406</v>
      </c>
      <c r="M21" s="29" t="s">
        <v>357</v>
      </c>
    </row>
    <row r="22" spans="1:13" s="2" customFormat="1" ht="60" x14ac:dyDescent="0.25">
      <c r="A22" s="17">
        <v>20</v>
      </c>
      <c r="B22" s="27" t="s">
        <v>0</v>
      </c>
      <c r="C22" s="28" t="s">
        <v>57</v>
      </c>
      <c r="D22" s="24" t="s">
        <v>358</v>
      </c>
      <c r="E22" s="85">
        <v>0</v>
      </c>
      <c r="F22" s="25">
        <v>0</v>
      </c>
      <c r="G22" s="25">
        <v>0</v>
      </c>
      <c r="H22" s="90"/>
      <c r="I22" s="6" t="b">
        <f t="shared" si="0"/>
        <v>0</v>
      </c>
      <c r="J22" s="6">
        <f t="shared" si="1"/>
        <v>0</v>
      </c>
      <c r="K22" s="92"/>
      <c r="L22" s="76" t="s">
        <v>406</v>
      </c>
      <c r="M22" s="29" t="s">
        <v>357</v>
      </c>
    </row>
    <row r="23" spans="1:13" s="2" customFormat="1" ht="45.6" customHeight="1" x14ac:dyDescent="0.25">
      <c r="A23" s="17">
        <v>21</v>
      </c>
      <c r="B23" s="27" t="s">
        <v>0</v>
      </c>
      <c r="C23" s="28" t="s">
        <v>57</v>
      </c>
      <c r="D23" s="32" t="s">
        <v>319</v>
      </c>
      <c r="E23" s="85">
        <v>0</v>
      </c>
      <c r="F23" s="25">
        <v>0</v>
      </c>
      <c r="G23" s="25">
        <v>0</v>
      </c>
      <c r="H23" s="90"/>
      <c r="I23" s="6" t="b">
        <f t="shared" si="0"/>
        <v>0</v>
      </c>
      <c r="J23" s="6">
        <f t="shared" si="1"/>
        <v>0</v>
      </c>
      <c r="K23" s="92"/>
      <c r="L23" s="76" t="s">
        <v>406</v>
      </c>
      <c r="M23" s="26"/>
    </row>
    <row r="24" spans="1:13" s="2" customFormat="1" ht="45.6" customHeight="1" x14ac:dyDescent="0.25">
      <c r="A24" s="17">
        <v>22</v>
      </c>
      <c r="B24" s="27" t="s">
        <v>0</v>
      </c>
      <c r="C24" s="28" t="s">
        <v>57</v>
      </c>
      <c r="D24" s="32" t="s">
        <v>367</v>
      </c>
      <c r="E24" s="85">
        <v>0</v>
      </c>
      <c r="F24" s="25">
        <v>0</v>
      </c>
      <c r="G24" s="25">
        <v>0</v>
      </c>
      <c r="H24" s="90"/>
      <c r="I24" s="6" t="b">
        <f t="shared" si="0"/>
        <v>0</v>
      </c>
      <c r="J24" s="6">
        <f t="shared" si="1"/>
        <v>0</v>
      </c>
      <c r="K24" s="92"/>
      <c r="L24" s="76" t="s">
        <v>406</v>
      </c>
      <c r="M24" s="26"/>
    </row>
    <row r="25" spans="1:13" s="2" customFormat="1" ht="43.15" customHeight="1" x14ac:dyDescent="0.25">
      <c r="A25" s="17">
        <v>23</v>
      </c>
      <c r="B25" s="27" t="s">
        <v>0</v>
      </c>
      <c r="C25" s="23" t="s">
        <v>1</v>
      </c>
      <c r="D25" s="30" t="s">
        <v>391</v>
      </c>
      <c r="E25" s="85">
        <v>0</v>
      </c>
      <c r="F25" s="25">
        <v>0</v>
      </c>
      <c r="G25" s="25">
        <v>0</v>
      </c>
      <c r="H25" s="90"/>
      <c r="I25" s="6" t="b">
        <f t="shared" si="0"/>
        <v>0</v>
      </c>
      <c r="J25" s="6">
        <f t="shared" si="1"/>
        <v>0</v>
      </c>
      <c r="K25" s="92"/>
      <c r="L25" s="77" t="s">
        <v>407</v>
      </c>
      <c r="M25" s="26"/>
    </row>
    <row r="26" spans="1:13" ht="30" x14ac:dyDescent="0.25">
      <c r="A26" s="17">
        <v>24</v>
      </c>
      <c r="B26" s="27" t="s">
        <v>0</v>
      </c>
      <c r="C26" s="27" t="s">
        <v>1</v>
      </c>
      <c r="D26" s="32" t="s">
        <v>384</v>
      </c>
      <c r="E26" s="85">
        <v>0</v>
      </c>
      <c r="F26" s="25">
        <v>0</v>
      </c>
      <c r="G26" s="25">
        <v>0</v>
      </c>
      <c r="H26" s="90"/>
      <c r="I26" s="6" t="b">
        <f t="shared" si="0"/>
        <v>0</v>
      </c>
      <c r="J26" s="6">
        <f t="shared" si="1"/>
        <v>0</v>
      </c>
      <c r="K26" s="92"/>
      <c r="L26" s="77"/>
      <c r="M26" s="33"/>
    </row>
    <row r="27" spans="1:13" ht="45" x14ac:dyDescent="0.25">
      <c r="A27" s="17">
        <v>25</v>
      </c>
      <c r="B27" s="31" t="s">
        <v>0</v>
      </c>
      <c r="C27" s="31" t="s">
        <v>1</v>
      </c>
      <c r="D27" s="34" t="s">
        <v>71</v>
      </c>
      <c r="E27" s="85">
        <v>0</v>
      </c>
      <c r="F27" s="25">
        <v>0</v>
      </c>
      <c r="G27" s="25">
        <v>0</v>
      </c>
      <c r="H27" s="90"/>
      <c r="I27" s="6" t="b">
        <f t="shared" si="0"/>
        <v>0</v>
      </c>
      <c r="J27" s="6">
        <f t="shared" si="1"/>
        <v>0</v>
      </c>
      <c r="K27" s="92"/>
      <c r="L27" s="77"/>
      <c r="M27" s="33"/>
    </row>
    <row r="28" spans="1:13" ht="60" x14ac:dyDescent="0.25">
      <c r="A28" s="17">
        <v>26</v>
      </c>
      <c r="B28" s="31" t="s">
        <v>0</v>
      </c>
      <c r="C28" s="31" t="s">
        <v>1</v>
      </c>
      <c r="D28" s="32" t="s">
        <v>72</v>
      </c>
      <c r="E28" s="85">
        <v>0</v>
      </c>
      <c r="F28" s="25">
        <v>0</v>
      </c>
      <c r="G28" s="25">
        <v>0</v>
      </c>
      <c r="H28" s="90"/>
      <c r="I28" s="6" t="b">
        <f t="shared" si="0"/>
        <v>0</v>
      </c>
      <c r="J28" s="6">
        <f t="shared" si="1"/>
        <v>0</v>
      </c>
      <c r="K28" s="92"/>
      <c r="L28" s="77"/>
      <c r="M28" s="33"/>
    </row>
    <row r="29" spans="1:13" ht="45" hidden="1" x14ac:dyDescent="0.25">
      <c r="A29" s="17">
        <v>27</v>
      </c>
      <c r="B29" s="27" t="s">
        <v>0</v>
      </c>
      <c r="C29" s="27" t="s">
        <v>1</v>
      </c>
      <c r="D29" s="35" t="s">
        <v>318</v>
      </c>
      <c r="E29" s="86">
        <v>1</v>
      </c>
      <c r="F29" s="25">
        <v>0</v>
      </c>
      <c r="G29" s="25">
        <v>0</v>
      </c>
      <c r="H29" s="90"/>
      <c r="I29" s="6" t="b">
        <f t="shared" si="0"/>
        <v>0</v>
      </c>
      <c r="J29" s="6">
        <f t="shared" si="1"/>
        <v>0</v>
      </c>
      <c r="K29" s="92"/>
      <c r="L29" s="77"/>
      <c r="M29" s="36"/>
    </row>
    <row r="30" spans="1:13" ht="30" x14ac:dyDescent="0.25">
      <c r="A30" s="17">
        <v>28</v>
      </c>
      <c r="B30" s="27" t="s">
        <v>0</v>
      </c>
      <c r="C30" s="27" t="s">
        <v>1</v>
      </c>
      <c r="D30" s="30" t="s">
        <v>385</v>
      </c>
      <c r="E30" s="85">
        <v>0</v>
      </c>
      <c r="F30" s="25">
        <v>0</v>
      </c>
      <c r="G30" s="25">
        <v>0</v>
      </c>
      <c r="H30" s="90"/>
      <c r="I30" s="6" t="b">
        <f t="shared" si="0"/>
        <v>0</v>
      </c>
      <c r="J30" s="6">
        <f t="shared" si="1"/>
        <v>0</v>
      </c>
      <c r="K30" s="92"/>
      <c r="L30" s="77"/>
      <c r="M30" s="37"/>
    </row>
    <row r="31" spans="1:13" ht="30" x14ac:dyDescent="0.25">
      <c r="A31" s="17">
        <v>29</v>
      </c>
      <c r="B31" s="27" t="s">
        <v>0</v>
      </c>
      <c r="C31" s="27" t="s">
        <v>1</v>
      </c>
      <c r="D31" s="32" t="s">
        <v>73</v>
      </c>
      <c r="E31" s="85">
        <v>0</v>
      </c>
      <c r="F31" s="25">
        <v>0</v>
      </c>
      <c r="G31" s="25">
        <v>0</v>
      </c>
      <c r="H31" s="90"/>
      <c r="I31" s="6" t="b">
        <f t="shared" si="0"/>
        <v>0</v>
      </c>
      <c r="J31" s="6">
        <f t="shared" si="1"/>
        <v>0</v>
      </c>
      <c r="K31" s="92"/>
      <c r="L31" s="77"/>
      <c r="M31" s="37"/>
    </row>
    <row r="32" spans="1:13" ht="45" hidden="1" x14ac:dyDescent="0.25">
      <c r="A32" s="17">
        <v>30</v>
      </c>
      <c r="B32" s="27" t="s">
        <v>0</v>
      </c>
      <c r="C32" s="27" t="s">
        <v>1</v>
      </c>
      <c r="D32" s="32" t="s">
        <v>74</v>
      </c>
      <c r="E32" s="86">
        <v>1</v>
      </c>
      <c r="F32" s="25">
        <v>0</v>
      </c>
      <c r="G32" s="25">
        <v>0</v>
      </c>
      <c r="H32" s="90"/>
      <c r="I32" s="6" t="b">
        <f t="shared" si="0"/>
        <v>0</v>
      </c>
      <c r="J32" s="6">
        <f t="shared" si="1"/>
        <v>0</v>
      </c>
      <c r="K32" s="92"/>
      <c r="L32" s="77"/>
      <c r="M32" s="38"/>
    </row>
    <row r="33" spans="1:13" ht="45.75" hidden="1" customHeight="1" x14ac:dyDescent="0.25">
      <c r="A33" s="17">
        <v>31</v>
      </c>
      <c r="B33" s="27" t="s">
        <v>0</v>
      </c>
      <c r="C33" s="27" t="s">
        <v>1</v>
      </c>
      <c r="D33" s="32" t="s">
        <v>75</v>
      </c>
      <c r="E33" s="86">
        <v>1</v>
      </c>
      <c r="F33" s="25">
        <v>0</v>
      </c>
      <c r="G33" s="25">
        <v>0</v>
      </c>
      <c r="H33" s="90"/>
      <c r="I33" s="6" t="b">
        <f t="shared" si="0"/>
        <v>0</v>
      </c>
      <c r="J33" s="6">
        <f t="shared" si="1"/>
        <v>0</v>
      </c>
      <c r="K33" s="92"/>
      <c r="L33" s="77"/>
      <c r="M33" s="38"/>
    </row>
    <row r="34" spans="1:13" ht="45" hidden="1" x14ac:dyDescent="0.25">
      <c r="A34" s="17">
        <v>32</v>
      </c>
      <c r="B34" s="27" t="s">
        <v>0</v>
      </c>
      <c r="C34" s="27" t="s">
        <v>1</v>
      </c>
      <c r="D34" s="32" t="s">
        <v>76</v>
      </c>
      <c r="E34" s="86">
        <v>1</v>
      </c>
      <c r="F34" s="25">
        <v>0</v>
      </c>
      <c r="G34" s="25">
        <v>0</v>
      </c>
      <c r="H34" s="90"/>
      <c r="I34" s="6" t="b">
        <f t="shared" si="0"/>
        <v>0</v>
      </c>
      <c r="J34" s="6">
        <f t="shared" si="1"/>
        <v>0</v>
      </c>
      <c r="K34" s="92"/>
      <c r="L34" s="77"/>
      <c r="M34" s="38"/>
    </row>
    <row r="35" spans="1:13" ht="45" hidden="1" x14ac:dyDescent="0.25">
      <c r="A35" s="17">
        <v>33</v>
      </c>
      <c r="B35" s="27" t="s">
        <v>0</v>
      </c>
      <c r="C35" s="27" t="s">
        <v>1</v>
      </c>
      <c r="D35" s="32" t="s">
        <v>52</v>
      </c>
      <c r="E35" s="86">
        <v>1</v>
      </c>
      <c r="F35" s="25">
        <v>0</v>
      </c>
      <c r="G35" s="25">
        <v>0</v>
      </c>
      <c r="H35" s="90"/>
      <c r="I35" s="6" t="b">
        <f t="shared" si="0"/>
        <v>0</v>
      </c>
      <c r="J35" s="6">
        <f t="shared" si="1"/>
        <v>0</v>
      </c>
      <c r="K35" s="92"/>
      <c r="L35" s="77"/>
      <c r="M35" s="38"/>
    </row>
    <row r="36" spans="1:13" ht="30" hidden="1" x14ac:dyDescent="0.25">
      <c r="A36" s="17">
        <v>34</v>
      </c>
      <c r="B36" s="27" t="s">
        <v>0</v>
      </c>
      <c r="C36" s="27" t="s">
        <v>1</v>
      </c>
      <c r="D36" s="32" t="s">
        <v>77</v>
      </c>
      <c r="E36" s="86">
        <v>1</v>
      </c>
      <c r="F36" s="25">
        <v>0</v>
      </c>
      <c r="G36" s="25">
        <v>0</v>
      </c>
      <c r="H36" s="90"/>
      <c r="I36" s="6" t="b">
        <f t="shared" si="0"/>
        <v>0</v>
      </c>
      <c r="J36" s="6">
        <f t="shared" si="1"/>
        <v>0</v>
      </c>
      <c r="K36" s="92"/>
      <c r="L36" s="77"/>
      <c r="M36" s="38"/>
    </row>
    <row r="37" spans="1:13" ht="30" hidden="1" x14ac:dyDescent="0.25">
      <c r="A37" s="17">
        <v>35</v>
      </c>
      <c r="B37" s="27" t="s">
        <v>0</v>
      </c>
      <c r="C37" s="27" t="s">
        <v>1</v>
      </c>
      <c r="D37" s="32" t="s">
        <v>56</v>
      </c>
      <c r="E37" s="86">
        <v>1</v>
      </c>
      <c r="F37" s="25">
        <v>0</v>
      </c>
      <c r="G37" s="25">
        <v>0</v>
      </c>
      <c r="H37" s="90"/>
      <c r="I37" s="6" t="b">
        <f t="shared" si="0"/>
        <v>0</v>
      </c>
      <c r="J37" s="6">
        <f t="shared" si="1"/>
        <v>0</v>
      </c>
      <c r="K37" s="92"/>
      <c r="L37" s="77"/>
      <c r="M37" s="38"/>
    </row>
    <row r="38" spans="1:13" ht="45" hidden="1" x14ac:dyDescent="0.25">
      <c r="A38" s="17">
        <v>36</v>
      </c>
      <c r="B38" s="27" t="s">
        <v>0</v>
      </c>
      <c r="C38" s="27" t="s">
        <v>1</v>
      </c>
      <c r="D38" s="32" t="s">
        <v>78</v>
      </c>
      <c r="E38" s="86">
        <v>1</v>
      </c>
      <c r="F38" s="25">
        <v>0</v>
      </c>
      <c r="G38" s="25">
        <v>0</v>
      </c>
      <c r="H38" s="90"/>
      <c r="I38" s="6" t="b">
        <f t="shared" si="0"/>
        <v>0</v>
      </c>
      <c r="J38" s="6">
        <f t="shared" si="1"/>
        <v>0</v>
      </c>
      <c r="K38" s="92"/>
      <c r="L38" s="77"/>
      <c r="M38" s="38"/>
    </row>
    <row r="39" spans="1:13" ht="25.9" customHeight="1" x14ac:dyDescent="0.25">
      <c r="A39" s="17">
        <v>37</v>
      </c>
      <c r="B39" s="27" t="s">
        <v>0</v>
      </c>
      <c r="C39" s="23" t="s">
        <v>79</v>
      </c>
      <c r="D39" s="32" t="s">
        <v>80</v>
      </c>
      <c r="E39" s="85">
        <v>0</v>
      </c>
      <c r="F39" s="25">
        <v>0</v>
      </c>
      <c r="G39" s="25">
        <v>0</v>
      </c>
      <c r="H39" s="90"/>
      <c r="I39" s="6" t="b">
        <f t="shared" si="0"/>
        <v>0</v>
      </c>
      <c r="J39" s="6">
        <f t="shared" si="1"/>
        <v>0</v>
      </c>
      <c r="K39" s="92"/>
      <c r="L39" s="77"/>
      <c r="M39" s="26"/>
    </row>
    <row r="40" spans="1:13" ht="70.900000000000006" customHeight="1" x14ac:dyDescent="0.25">
      <c r="A40" s="17">
        <v>38</v>
      </c>
      <c r="B40" s="27" t="s">
        <v>0</v>
      </c>
      <c r="C40" s="27" t="s">
        <v>79</v>
      </c>
      <c r="D40" s="32" t="s">
        <v>386</v>
      </c>
      <c r="E40" s="85">
        <v>0</v>
      </c>
      <c r="F40" s="25">
        <v>0</v>
      </c>
      <c r="G40" s="25">
        <v>0</v>
      </c>
      <c r="H40" s="90"/>
      <c r="I40" s="6" t="b">
        <f t="shared" si="0"/>
        <v>0</v>
      </c>
      <c r="J40" s="6">
        <f t="shared" si="1"/>
        <v>0</v>
      </c>
      <c r="K40" s="92"/>
      <c r="L40" s="78" t="s">
        <v>408</v>
      </c>
      <c r="M40" s="26"/>
    </row>
    <row r="41" spans="1:13" ht="73.5" customHeight="1" x14ac:dyDescent="0.25">
      <c r="A41" s="17">
        <v>39</v>
      </c>
      <c r="B41" s="27" t="s">
        <v>0</v>
      </c>
      <c r="C41" s="27" t="s">
        <v>79</v>
      </c>
      <c r="D41" s="32" t="s">
        <v>325</v>
      </c>
      <c r="E41" s="85">
        <v>0</v>
      </c>
      <c r="F41" s="25">
        <v>0</v>
      </c>
      <c r="G41" s="25">
        <v>0</v>
      </c>
      <c r="H41" s="90"/>
      <c r="I41" s="6" t="b">
        <f t="shared" si="0"/>
        <v>0</v>
      </c>
      <c r="J41" s="6">
        <f t="shared" si="1"/>
        <v>0</v>
      </c>
      <c r="K41" s="92"/>
      <c r="L41" s="78" t="s">
        <v>408</v>
      </c>
      <c r="M41" s="26" t="s">
        <v>392</v>
      </c>
    </row>
    <row r="42" spans="1:13" ht="58.9" customHeight="1" x14ac:dyDescent="0.25">
      <c r="A42" s="17">
        <v>40</v>
      </c>
      <c r="B42" s="27" t="s">
        <v>0</v>
      </c>
      <c r="C42" s="27" t="s">
        <v>79</v>
      </c>
      <c r="D42" s="30" t="s">
        <v>378</v>
      </c>
      <c r="E42" s="85">
        <v>0</v>
      </c>
      <c r="F42" s="25">
        <v>0</v>
      </c>
      <c r="G42" s="25">
        <v>0</v>
      </c>
      <c r="H42" s="90"/>
      <c r="I42" s="6" t="b">
        <f t="shared" si="0"/>
        <v>0</v>
      </c>
      <c r="J42" s="6">
        <f t="shared" si="1"/>
        <v>0</v>
      </c>
      <c r="K42" s="92"/>
      <c r="L42" s="76" t="s">
        <v>406</v>
      </c>
      <c r="M42" s="26" t="s">
        <v>466</v>
      </c>
    </row>
    <row r="43" spans="1:13" ht="30" x14ac:dyDescent="0.25">
      <c r="A43" s="17">
        <v>41</v>
      </c>
      <c r="B43" s="27" t="s">
        <v>0</v>
      </c>
      <c r="C43" s="27" t="s">
        <v>79</v>
      </c>
      <c r="D43" s="32" t="s">
        <v>81</v>
      </c>
      <c r="E43" s="85">
        <v>0</v>
      </c>
      <c r="F43" s="25">
        <v>0</v>
      </c>
      <c r="G43" s="25">
        <v>0</v>
      </c>
      <c r="H43" s="90"/>
      <c r="I43" s="6" t="b">
        <f t="shared" si="0"/>
        <v>0</v>
      </c>
      <c r="J43" s="6">
        <f t="shared" si="1"/>
        <v>0</v>
      </c>
      <c r="K43" s="92"/>
      <c r="L43" s="79" t="s">
        <v>409</v>
      </c>
      <c r="M43" s="37"/>
    </row>
    <row r="44" spans="1:13" ht="45" x14ac:dyDescent="0.25">
      <c r="A44" s="17">
        <v>42</v>
      </c>
      <c r="B44" s="27" t="s">
        <v>0</v>
      </c>
      <c r="C44" s="27" t="s">
        <v>79</v>
      </c>
      <c r="D44" s="32" t="s">
        <v>82</v>
      </c>
      <c r="E44" s="85">
        <v>0</v>
      </c>
      <c r="F44" s="25">
        <v>0</v>
      </c>
      <c r="G44" s="25">
        <v>0</v>
      </c>
      <c r="H44" s="90"/>
      <c r="I44" s="6" t="b">
        <f t="shared" si="0"/>
        <v>0</v>
      </c>
      <c r="J44" s="6">
        <f t="shared" si="1"/>
        <v>0</v>
      </c>
      <c r="K44" s="92"/>
      <c r="L44" s="79" t="s">
        <v>410</v>
      </c>
      <c r="M44" s="37"/>
    </row>
    <row r="45" spans="1:13" ht="45" x14ac:dyDescent="0.25">
      <c r="A45" s="17">
        <v>43</v>
      </c>
      <c r="B45" s="27" t="s">
        <v>0</v>
      </c>
      <c r="C45" s="27" t="s">
        <v>79</v>
      </c>
      <c r="D45" s="32" t="s">
        <v>324</v>
      </c>
      <c r="E45" s="85">
        <v>0</v>
      </c>
      <c r="F45" s="25">
        <v>0</v>
      </c>
      <c r="G45" s="25">
        <v>0</v>
      </c>
      <c r="H45" s="90"/>
      <c r="I45" s="6" t="b">
        <f t="shared" si="0"/>
        <v>0</v>
      </c>
      <c r="J45" s="6">
        <f t="shared" si="1"/>
        <v>0</v>
      </c>
      <c r="K45" s="92"/>
      <c r="L45" s="79" t="s">
        <v>411</v>
      </c>
      <c r="M45" s="26"/>
    </row>
    <row r="46" spans="1:13" ht="45" x14ac:dyDescent="0.25">
      <c r="A46" s="17">
        <v>44</v>
      </c>
      <c r="B46" s="27" t="s">
        <v>0</v>
      </c>
      <c r="C46" s="27" t="s">
        <v>79</v>
      </c>
      <c r="D46" s="32" t="s">
        <v>83</v>
      </c>
      <c r="E46" s="85">
        <v>0</v>
      </c>
      <c r="F46" s="25">
        <v>0</v>
      </c>
      <c r="G46" s="25">
        <v>0</v>
      </c>
      <c r="H46" s="90"/>
      <c r="I46" s="6" t="b">
        <f t="shared" si="0"/>
        <v>0</v>
      </c>
      <c r="J46" s="6">
        <f t="shared" si="1"/>
        <v>0</v>
      </c>
      <c r="K46" s="92"/>
      <c r="L46" s="79" t="s">
        <v>412</v>
      </c>
      <c r="M46" s="37"/>
    </row>
    <row r="47" spans="1:13" ht="45" x14ac:dyDescent="0.25">
      <c r="A47" s="17">
        <v>45</v>
      </c>
      <c r="B47" s="27" t="s">
        <v>0</v>
      </c>
      <c r="C47" s="27" t="s">
        <v>79</v>
      </c>
      <c r="D47" s="32" t="s">
        <v>355</v>
      </c>
      <c r="E47" s="85">
        <v>0</v>
      </c>
      <c r="F47" s="25">
        <v>0</v>
      </c>
      <c r="G47" s="25">
        <v>0</v>
      </c>
      <c r="H47" s="90"/>
      <c r="I47" s="6" t="b">
        <f t="shared" si="0"/>
        <v>0</v>
      </c>
      <c r="J47" s="6">
        <f t="shared" si="1"/>
        <v>0</v>
      </c>
      <c r="K47" s="92"/>
      <c r="L47" s="76" t="s">
        <v>406</v>
      </c>
      <c r="M47" s="37" t="s">
        <v>344</v>
      </c>
    </row>
    <row r="48" spans="1:13" ht="30" x14ac:dyDescent="0.25">
      <c r="A48" s="17">
        <v>46</v>
      </c>
      <c r="B48" s="27" t="s">
        <v>0</v>
      </c>
      <c r="C48" s="27" t="s">
        <v>79</v>
      </c>
      <c r="D48" s="32" t="s">
        <v>41</v>
      </c>
      <c r="E48" s="85">
        <v>0</v>
      </c>
      <c r="F48" s="25">
        <v>0</v>
      </c>
      <c r="G48" s="25">
        <v>0</v>
      </c>
      <c r="H48" s="90"/>
      <c r="I48" s="6" t="b">
        <f t="shared" si="0"/>
        <v>0</v>
      </c>
      <c r="J48" s="6">
        <f t="shared" si="1"/>
        <v>0</v>
      </c>
      <c r="K48" s="92"/>
      <c r="L48" s="79" t="s">
        <v>411</v>
      </c>
      <c r="M48" s="37"/>
    </row>
    <row r="49" spans="1:14" ht="45" x14ac:dyDescent="0.25">
      <c r="A49" s="17">
        <v>47</v>
      </c>
      <c r="B49" s="27" t="s">
        <v>0</v>
      </c>
      <c r="C49" s="27" t="s">
        <v>79</v>
      </c>
      <c r="D49" s="32" t="s">
        <v>321</v>
      </c>
      <c r="E49" s="85">
        <v>0</v>
      </c>
      <c r="F49" s="25">
        <v>0</v>
      </c>
      <c r="G49" s="25">
        <v>0</v>
      </c>
      <c r="H49" s="90"/>
      <c r="I49" s="6" t="b">
        <f t="shared" si="0"/>
        <v>0</v>
      </c>
      <c r="J49" s="6">
        <f t="shared" si="1"/>
        <v>0</v>
      </c>
      <c r="K49" s="92"/>
      <c r="L49" s="79" t="s">
        <v>409</v>
      </c>
      <c r="M49" s="26"/>
    </row>
    <row r="50" spans="1:14" ht="45" customHeight="1" x14ac:dyDescent="0.25">
      <c r="A50" s="17">
        <v>48</v>
      </c>
      <c r="B50" s="27" t="s">
        <v>0</v>
      </c>
      <c r="C50" s="23" t="s">
        <v>2</v>
      </c>
      <c r="D50" s="32" t="s">
        <v>322</v>
      </c>
      <c r="E50" s="85">
        <v>0</v>
      </c>
      <c r="F50" s="25">
        <v>0</v>
      </c>
      <c r="G50" s="25">
        <v>0</v>
      </c>
      <c r="H50" s="90"/>
      <c r="I50" s="6" t="b">
        <f t="shared" si="0"/>
        <v>0</v>
      </c>
      <c r="J50" s="6">
        <f t="shared" si="1"/>
        <v>0</v>
      </c>
      <c r="K50" s="92"/>
      <c r="L50" s="76" t="s">
        <v>413</v>
      </c>
      <c r="M50" s="26"/>
    </row>
    <row r="51" spans="1:14" ht="60" x14ac:dyDescent="0.25">
      <c r="A51" s="17">
        <v>49</v>
      </c>
      <c r="B51" s="27" t="s">
        <v>0</v>
      </c>
      <c r="C51" s="27" t="s">
        <v>2</v>
      </c>
      <c r="D51" s="30" t="s">
        <v>371</v>
      </c>
      <c r="E51" s="85">
        <v>0</v>
      </c>
      <c r="F51" s="25">
        <v>0</v>
      </c>
      <c r="G51" s="25">
        <v>0</v>
      </c>
      <c r="H51" s="90"/>
      <c r="I51" s="6" t="b">
        <f t="shared" si="0"/>
        <v>0</v>
      </c>
      <c r="J51" s="6">
        <f t="shared" si="1"/>
        <v>0</v>
      </c>
      <c r="K51" s="92"/>
      <c r="L51" s="79" t="s">
        <v>414</v>
      </c>
      <c r="M51" s="26" t="s">
        <v>467</v>
      </c>
      <c r="N51" s="10"/>
    </row>
    <row r="52" spans="1:14" ht="30" x14ac:dyDescent="0.25">
      <c r="A52" s="17">
        <v>50</v>
      </c>
      <c r="B52" s="27" t="s">
        <v>0</v>
      </c>
      <c r="C52" s="27" t="s">
        <v>2</v>
      </c>
      <c r="D52" s="32" t="s">
        <v>84</v>
      </c>
      <c r="E52" s="85">
        <v>0</v>
      </c>
      <c r="F52" s="25">
        <v>0</v>
      </c>
      <c r="G52" s="25">
        <v>0</v>
      </c>
      <c r="H52" s="90"/>
      <c r="I52" s="6" t="b">
        <f t="shared" si="0"/>
        <v>0</v>
      </c>
      <c r="J52" s="6">
        <f t="shared" si="1"/>
        <v>0</v>
      </c>
      <c r="K52" s="92"/>
      <c r="L52" s="79" t="s">
        <v>414</v>
      </c>
      <c r="M52" s="37"/>
    </row>
    <row r="53" spans="1:14" x14ac:dyDescent="0.25">
      <c r="A53" s="17">
        <v>51</v>
      </c>
      <c r="B53" s="27" t="s">
        <v>0</v>
      </c>
      <c r="C53" s="27" t="s">
        <v>2</v>
      </c>
      <c r="D53" s="32" t="s">
        <v>85</v>
      </c>
      <c r="E53" s="85">
        <v>0</v>
      </c>
      <c r="F53" s="25">
        <v>0</v>
      </c>
      <c r="G53" s="25">
        <v>0</v>
      </c>
      <c r="H53" s="90"/>
      <c r="I53" s="6" t="b">
        <f t="shared" si="0"/>
        <v>0</v>
      </c>
      <c r="J53" s="6">
        <f t="shared" si="1"/>
        <v>0</v>
      </c>
      <c r="K53" s="92"/>
      <c r="L53" s="79" t="s">
        <v>414</v>
      </c>
      <c r="M53" s="37"/>
    </row>
    <row r="54" spans="1:14" ht="58.5" customHeight="1" x14ac:dyDescent="0.25">
      <c r="A54" s="17">
        <v>52</v>
      </c>
      <c r="B54" s="27" t="s">
        <v>0</v>
      </c>
      <c r="C54" s="27" t="s">
        <v>2</v>
      </c>
      <c r="D54" s="32" t="s">
        <v>320</v>
      </c>
      <c r="E54" s="85">
        <v>0</v>
      </c>
      <c r="F54" s="25">
        <v>0</v>
      </c>
      <c r="G54" s="25">
        <v>0</v>
      </c>
      <c r="H54" s="90"/>
      <c r="I54" s="6" t="b">
        <f t="shared" si="0"/>
        <v>0</v>
      </c>
      <c r="J54" s="6">
        <f t="shared" si="1"/>
        <v>0</v>
      </c>
      <c r="K54" s="92"/>
      <c r="L54" s="79" t="s">
        <v>414</v>
      </c>
      <c r="M54" s="37"/>
    </row>
    <row r="55" spans="1:14" ht="45" x14ac:dyDescent="0.25">
      <c r="A55" s="17">
        <v>53</v>
      </c>
      <c r="B55" s="27" t="s">
        <v>0</v>
      </c>
      <c r="C55" s="27" t="s">
        <v>2</v>
      </c>
      <c r="D55" s="32" t="s">
        <v>86</v>
      </c>
      <c r="E55" s="85">
        <v>0</v>
      </c>
      <c r="F55" s="25">
        <v>0</v>
      </c>
      <c r="G55" s="25">
        <v>0</v>
      </c>
      <c r="H55" s="90"/>
      <c r="I55" s="6" t="b">
        <f t="shared" si="0"/>
        <v>0</v>
      </c>
      <c r="J55" s="6">
        <f t="shared" si="1"/>
        <v>0</v>
      </c>
      <c r="K55" s="92"/>
      <c r="L55" s="79" t="s">
        <v>414</v>
      </c>
      <c r="M55" s="37"/>
    </row>
    <row r="56" spans="1:14" ht="72.599999999999994" hidden="1" customHeight="1" x14ac:dyDescent="0.25">
      <c r="A56" s="17">
        <v>54</v>
      </c>
      <c r="B56" s="27" t="s">
        <v>0</v>
      </c>
      <c r="C56" s="27" t="s">
        <v>2</v>
      </c>
      <c r="D56" s="32" t="s">
        <v>347</v>
      </c>
      <c r="E56" s="86">
        <v>1</v>
      </c>
      <c r="F56" s="25">
        <v>0</v>
      </c>
      <c r="G56" s="25">
        <v>0</v>
      </c>
      <c r="H56" s="90"/>
      <c r="I56" s="6" t="b">
        <f t="shared" si="0"/>
        <v>0</v>
      </c>
      <c r="J56" s="6">
        <f t="shared" si="1"/>
        <v>0</v>
      </c>
      <c r="K56" s="92"/>
      <c r="L56" s="79" t="s">
        <v>414</v>
      </c>
      <c r="M56" s="39"/>
      <c r="N56" s="3"/>
    </row>
    <row r="57" spans="1:14" ht="54.6" customHeight="1" x14ac:dyDescent="0.25">
      <c r="A57" s="17">
        <v>55</v>
      </c>
      <c r="B57" s="27" t="s">
        <v>0</v>
      </c>
      <c r="C57" s="27" t="s">
        <v>2</v>
      </c>
      <c r="D57" s="32" t="s">
        <v>323</v>
      </c>
      <c r="E57" s="85">
        <v>0</v>
      </c>
      <c r="F57" s="25">
        <v>0</v>
      </c>
      <c r="G57" s="25">
        <v>0</v>
      </c>
      <c r="H57" s="90"/>
      <c r="I57" s="6" t="b">
        <f t="shared" si="0"/>
        <v>0</v>
      </c>
      <c r="J57" s="6">
        <f t="shared" si="1"/>
        <v>0</v>
      </c>
      <c r="K57" s="92"/>
      <c r="L57" s="79" t="s">
        <v>414</v>
      </c>
      <c r="M57" s="37"/>
    </row>
    <row r="58" spans="1:14" ht="45" x14ac:dyDescent="0.25">
      <c r="A58" s="17">
        <v>56</v>
      </c>
      <c r="B58" s="27" t="s">
        <v>0</v>
      </c>
      <c r="C58" s="27" t="s">
        <v>2</v>
      </c>
      <c r="D58" s="32" t="s">
        <v>87</v>
      </c>
      <c r="E58" s="85">
        <v>0</v>
      </c>
      <c r="F58" s="25">
        <v>0</v>
      </c>
      <c r="G58" s="25">
        <v>0</v>
      </c>
      <c r="H58" s="90"/>
      <c r="I58" s="6" t="b">
        <f t="shared" si="0"/>
        <v>0</v>
      </c>
      <c r="J58" s="6">
        <f t="shared" si="1"/>
        <v>0</v>
      </c>
      <c r="K58" s="92"/>
      <c r="L58" s="79" t="s">
        <v>414</v>
      </c>
      <c r="M58" s="37"/>
    </row>
    <row r="59" spans="1:14" ht="45" hidden="1" x14ac:dyDescent="0.25">
      <c r="A59" s="17">
        <v>57</v>
      </c>
      <c r="B59" s="27" t="s">
        <v>0</v>
      </c>
      <c r="C59" s="27" t="s">
        <v>2</v>
      </c>
      <c r="D59" s="32" t="s">
        <v>88</v>
      </c>
      <c r="E59" s="86">
        <v>1</v>
      </c>
      <c r="F59" s="25">
        <v>0</v>
      </c>
      <c r="G59" s="25">
        <v>0</v>
      </c>
      <c r="H59" s="90"/>
      <c r="I59" s="6" t="b">
        <f t="shared" si="0"/>
        <v>0</v>
      </c>
      <c r="J59" s="6">
        <f t="shared" si="1"/>
        <v>0</v>
      </c>
      <c r="K59" s="92"/>
      <c r="L59" s="79" t="s">
        <v>414</v>
      </c>
      <c r="M59" s="38"/>
    </row>
    <row r="60" spans="1:14" ht="75" hidden="1" x14ac:dyDescent="0.25">
      <c r="A60" s="17">
        <v>58</v>
      </c>
      <c r="B60" s="27" t="s">
        <v>0</v>
      </c>
      <c r="C60" s="27" t="s">
        <v>2</v>
      </c>
      <c r="D60" s="32" t="s">
        <v>89</v>
      </c>
      <c r="E60" s="86">
        <v>1</v>
      </c>
      <c r="F60" s="25">
        <v>0</v>
      </c>
      <c r="G60" s="25">
        <v>0</v>
      </c>
      <c r="H60" s="90"/>
      <c r="I60" s="6" t="b">
        <f t="shared" si="0"/>
        <v>0</v>
      </c>
      <c r="J60" s="6">
        <f t="shared" si="1"/>
        <v>0</v>
      </c>
      <c r="K60" s="92"/>
      <c r="L60" s="79" t="s">
        <v>414</v>
      </c>
      <c r="M60" s="38"/>
    </row>
    <row r="61" spans="1:14" ht="72" customHeight="1" x14ac:dyDescent="0.25">
      <c r="A61" s="17">
        <v>59</v>
      </c>
      <c r="B61" s="27" t="s">
        <v>0</v>
      </c>
      <c r="C61" s="27" t="s">
        <v>2</v>
      </c>
      <c r="D61" s="30" t="s">
        <v>90</v>
      </c>
      <c r="E61" s="85">
        <v>0</v>
      </c>
      <c r="F61" s="25">
        <v>0</v>
      </c>
      <c r="G61" s="25">
        <v>0</v>
      </c>
      <c r="H61" s="90"/>
      <c r="I61" s="6" t="b">
        <f t="shared" si="0"/>
        <v>0</v>
      </c>
      <c r="J61" s="6">
        <f t="shared" si="1"/>
        <v>0</v>
      </c>
      <c r="K61" s="92"/>
      <c r="L61" s="79" t="s">
        <v>414</v>
      </c>
      <c r="M61" s="29"/>
    </row>
    <row r="62" spans="1:14" ht="60" x14ac:dyDescent="0.25">
      <c r="A62" s="17">
        <v>60</v>
      </c>
      <c r="B62" s="27" t="s">
        <v>0</v>
      </c>
      <c r="C62" s="27" t="s">
        <v>2</v>
      </c>
      <c r="D62" s="30" t="s">
        <v>68</v>
      </c>
      <c r="E62" s="85">
        <v>0</v>
      </c>
      <c r="F62" s="25">
        <v>0</v>
      </c>
      <c r="G62" s="25">
        <v>0</v>
      </c>
      <c r="H62" s="90"/>
      <c r="I62" s="6" t="b">
        <f t="shared" si="0"/>
        <v>0</v>
      </c>
      <c r="J62" s="6">
        <f t="shared" si="1"/>
        <v>0</v>
      </c>
      <c r="K62" s="92"/>
      <c r="L62" s="79" t="s">
        <v>414</v>
      </c>
      <c r="M62" s="40"/>
    </row>
    <row r="63" spans="1:14" ht="60" x14ac:dyDescent="0.25">
      <c r="A63" s="17">
        <v>61</v>
      </c>
      <c r="B63" s="27" t="s">
        <v>0</v>
      </c>
      <c r="C63" s="27" t="s">
        <v>2</v>
      </c>
      <c r="D63" s="32" t="s">
        <v>91</v>
      </c>
      <c r="E63" s="85">
        <v>0</v>
      </c>
      <c r="F63" s="25">
        <v>0</v>
      </c>
      <c r="G63" s="25">
        <v>0</v>
      </c>
      <c r="H63" s="90"/>
      <c r="I63" s="6" t="b">
        <f t="shared" si="0"/>
        <v>0</v>
      </c>
      <c r="J63" s="6">
        <f t="shared" si="1"/>
        <v>0</v>
      </c>
      <c r="K63" s="92"/>
      <c r="L63" s="79" t="s">
        <v>414</v>
      </c>
      <c r="M63" s="37"/>
    </row>
    <row r="64" spans="1:14" ht="30" x14ac:dyDescent="0.25">
      <c r="A64" s="17">
        <v>62</v>
      </c>
      <c r="B64" s="27" t="s">
        <v>0</v>
      </c>
      <c r="C64" s="23" t="s">
        <v>3</v>
      </c>
      <c r="D64" s="32" t="s">
        <v>92</v>
      </c>
      <c r="E64" s="85">
        <v>0</v>
      </c>
      <c r="F64" s="25">
        <v>0</v>
      </c>
      <c r="G64" s="25">
        <v>0</v>
      </c>
      <c r="H64" s="90"/>
      <c r="I64" s="6" t="b">
        <f t="shared" si="0"/>
        <v>0</v>
      </c>
      <c r="J64" s="6">
        <f t="shared" si="1"/>
        <v>0</v>
      </c>
      <c r="K64" s="92"/>
      <c r="L64" s="79" t="s">
        <v>411</v>
      </c>
      <c r="M64" s="37"/>
    </row>
    <row r="65" spans="1:13" ht="45" x14ac:dyDescent="0.25">
      <c r="A65" s="17">
        <v>63</v>
      </c>
      <c r="B65" s="27" t="s">
        <v>0</v>
      </c>
      <c r="C65" s="27" t="s">
        <v>3</v>
      </c>
      <c r="D65" s="32" t="s">
        <v>93</v>
      </c>
      <c r="E65" s="85">
        <v>0</v>
      </c>
      <c r="F65" s="25">
        <v>0</v>
      </c>
      <c r="G65" s="25">
        <v>0</v>
      </c>
      <c r="H65" s="90"/>
      <c r="I65" s="6" t="b">
        <f t="shared" si="0"/>
        <v>0</v>
      </c>
      <c r="J65" s="6">
        <f t="shared" si="1"/>
        <v>0</v>
      </c>
      <c r="K65" s="92"/>
      <c r="L65" s="79" t="s">
        <v>411</v>
      </c>
      <c r="M65" s="37"/>
    </row>
    <row r="66" spans="1:13" ht="30" x14ac:dyDescent="0.25">
      <c r="A66" s="17">
        <v>64</v>
      </c>
      <c r="B66" s="27" t="s">
        <v>0</v>
      </c>
      <c r="C66" s="27" t="s">
        <v>3</v>
      </c>
      <c r="D66" s="32" t="s">
        <v>94</v>
      </c>
      <c r="E66" s="85">
        <v>0</v>
      </c>
      <c r="F66" s="25">
        <v>0</v>
      </c>
      <c r="G66" s="25">
        <v>0</v>
      </c>
      <c r="H66" s="90"/>
      <c r="I66" s="6" t="b">
        <f t="shared" si="0"/>
        <v>0</v>
      </c>
      <c r="J66" s="6">
        <f t="shared" si="1"/>
        <v>0</v>
      </c>
      <c r="K66" s="92"/>
      <c r="L66" s="79" t="s">
        <v>411</v>
      </c>
      <c r="M66" s="37"/>
    </row>
    <row r="67" spans="1:13" ht="57" customHeight="1" x14ac:dyDescent="0.25">
      <c r="A67" s="17">
        <v>65</v>
      </c>
      <c r="B67" s="27" t="s">
        <v>0</v>
      </c>
      <c r="C67" s="27" t="s">
        <v>3</v>
      </c>
      <c r="D67" s="32" t="s">
        <v>42</v>
      </c>
      <c r="E67" s="85">
        <v>0</v>
      </c>
      <c r="F67" s="25">
        <v>0</v>
      </c>
      <c r="G67" s="25">
        <v>0</v>
      </c>
      <c r="H67" s="90"/>
      <c r="I67" s="6" t="b">
        <f t="shared" si="0"/>
        <v>0</v>
      </c>
      <c r="J67" s="6">
        <f t="shared" si="1"/>
        <v>0</v>
      </c>
      <c r="K67" s="92"/>
      <c r="L67" s="79" t="s">
        <v>411</v>
      </c>
      <c r="M67" s="37"/>
    </row>
    <row r="68" spans="1:13" ht="60" hidden="1" x14ac:dyDescent="0.25">
      <c r="A68" s="17">
        <v>66</v>
      </c>
      <c r="B68" s="27" t="s">
        <v>0</v>
      </c>
      <c r="C68" s="27" t="s">
        <v>3</v>
      </c>
      <c r="D68" s="34" t="s">
        <v>95</v>
      </c>
      <c r="E68" s="86">
        <v>1</v>
      </c>
      <c r="F68" s="25">
        <v>0</v>
      </c>
      <c r="G68" s="25">
        <v>0</v>
      </c>
      <c r="H68" s="90"/>
      <c r="I68" s="6" t="b">
        <f t="shared" ref="I68:I131" si="2">OR(H68="ja",H68="neen",H68="weet niet")</f>
        <v>0</v>
      </c>
      <c r="J68" s="6">
        <f t="shared" ref="J68:J131" si="3">IF(H68="ja",1,0)</f>
        <v>0</v>
      </c>
      <c r="K68" s="92"/>
      <c r="L68" s="79" t="s">
        <v>411</v>
      </c>
      <c r="M68" s="38"/>
    </row>
    <row r="69" spans="1:13" ht="30" hidden="1" x14ac:dyDescent="0.25">
      <c r="A69" s="17">
        <v>67</v>
      </c>
      <c r="B69" s="27" t="s">
        <v>0</v>
      </c>
      <c r="C69" s="27" t="s">
        <v>3</v>
      </c>
      <c r="D69" s="30" t="s">
        <v>96</v>
      </c>
      <c r="E69" s="86">
        <v>1</v>
      </c>
      <c r="F69" s="25">
        <v>0</v>
      </c>
      <c r="G69" s="25">
        <v>0</v>
      </c>
      <c r="H69" s="90"/>
      <c r="I69" s="6" t="b">
        <f t="shared" si="2"/>
        <v>0</v>
      </c>
      <c r="J69" s="6">
        <f t="shared" si="3"/>
        <v>0</v>
      </c>
      <c r="K69" s="92"/>
      <c r="L69" s="79" t="s">
        <v>411</v>
      </c>
      <c r="M69" s="38"/>
    </row>
    <row r="70" spans="1:13" ht="91.9" customHeight="1" x14ac:dyDescent="0.25">
      <c r="A70" s="17">
        <v>68</v>
      </c>
      <c r="B70" s="27" t="s">
        <v>0</v>
      </c>
      <c r="C70" s="23" t="s">
        <v>4</v>
      </c>
      <c r="D70" s="32" t="s">
        <v>97</v>
      </c>
      <c r="E70" s="85">
        <v>0</v>
      </c>
      <c r="F70" s="25">
        <v>0</v>
      </c>
      <c r="G70" s="25">
        <v>0</v>
      </c>
      <c r="H70" s="90"/>
      <c r="I70" s="6" t="b">
        <f t="shared" si="2"/>
        <v>0</v>
      </c>
      <c r="J70" s="6">
        <f t="shared" si="3"/>
        <v>0</v>
      </c>
      <c r="K70" s="92"/>
      <c r="L70" s="79" t="s">
        <v>415</v>
      </c>
      <c r="M70" s="26"/>
    </row>
    <row r="71" spans="1:13" ht="45" x14ac:dyDescent="0.25">
      <c r="A71" s="17">
        <v>69</v>
      </c>
      <c r="B71" s="27" t="s">
        <v>0</v>
      </c>
      <c r="C71" s="27" t="s">
        <v>4</v>
      </c>
      <c r="D71" s="32" t="s">
        <v>98</v>
      </c>
      <c r="E71" s="85">
        <v>0</v>
      </c>
      <c r="F71" s="25">
        <v>0</v>
      </c>
      <c r="G71" s="25">
        <v>0</v>
      </c>
      <c r="H71" s="90"/>
      <c r="I71" s="6" t="b">
        <f t="shared" si="2"/>
        <v>0</v>
      </c>
      <c r="J71" s="6">
        <f t="shared" si="3"/>
        <v>0</v>
      </c>
      <c r="K71" s="92"/>
      <c r="L71" s="79" t="s">
        <v>416</v>
      </c>
      <c r="M71" s="37"/>
    </row>
    <row r="72" spans="1:13" ht="45" x14ac:dyDescent="0.25">
      <c r="A72" s="17">
        <v>70</v>
      </c>
      <c r="B72" s="27" t="s">
        <v>0</v>
      </c>
      <c r="C72" s="27" t="s">
        <v>4</v>
      </c>
      <c r="D72" s="32" t="s">
        <v>99</v>
      </c>
      <c r="E72" s="85">
        <v>0</v>
      </c>
      <c r="F72" s="25">
        <v>0</v>
      </c>
      <c r="G72" s="25">
        <v>0</v>
      </c>
      <c r="H72" s="90"/>
      <c r="I72" s="6" t="b">
        <f t="shared" si="2"/>
        <v>0</v>
      </c>
      <c r="J72" s="6">
        <f t="shared" si="3"/>
        <v>0</v>
      </c>
      <c r="K72" s="92"/>
      <c r="L72" s="79" t="s">
        <v>416</v>
      </c>
      <c r="M72" s="37"/>
    </row>
    <row r="73" spans="1:13" ht="45" x14ac:dyDescent="0.25">
      <c r="A73" s="17">
        <v>71</v>
      </c>
      <c r="B73" s="27" t="s">
        <v>0</v>
      </c>
      <c r="C73" s="27" t="s">
        <v>4</v>
      </c>
      <c r="D73" s="32" t="s">
        <v>100</v>
      </c>
      <c r="E73" s="85">
        <v>0</v>
      </c>
      <c r="F73" s="25">
        <v>0</v>
      </c>
      <c r="G73" s="25">
        <v>0</v>
      </c>
      <c r="H73" s="90"/>
      <c r="I73" s="6" t="b">
        <f t="shared" si="2"/>
        <v>0</v>
      </c>
      <c r="J73" s="6">
        <f t="shared" si="3"/>
        <v>0</v>
      </c>
      <c r="K73" s="92"/>
      <c r="L73" s="79" t="s">
        <v>416</v>
      </c>
      <c r="M73" s="37"/>
    </row>
    <row r="74" spans="1:13" ht="45" x14ac:dyDescent="0.25">
      <c r="A74" s="17">
        <v>72</v>
      </c>
      <c r="B74" s="27" t="s">
        <v>0</v>
      </c>
      <c r="C74" s="27" t="s">
        <v>4</v>
      </c>
      <c r="D74" s="32" t="s">
        <v>101</v>
      </c>
      <c r="E74" s="85">
        <v>0</v>
      </c>
      <c r="F74" s="25">
        <v>0</v>
      </c>
      <c r="G74" s="25">
        <v>0</v>
      </c>
      <c r="H74" s="90"/>
      <c r="I74" s="6" t="b">
        <f t="shared" si="2"/>
        <v>0</v>
      </c>
      <c r="J74" s="6">
        <f t="shared" si="3"/>
        <v>0</v>
      </c>
      <c r="K74" s="92"/>
      <c r="L74" s="79" t="s">
        <v>417</v>
      </c>
      <c r="M74" s="37"/>
    </row>
    <row r="75" spans="1:13" ht="45" hidden="1" x14ac:dyDescent="0.25">
      <c r="A75" s="17">
        <v>73</v>
      </c>
      <c r="B75" s="27" t="s">
        <v>0</v>
      </c>
      <c r="C75" s="27" t="s">
        <v>4</v>
      </c>
      <c r="D75" s="34" t="s">
        <v>102</v>
      </c>
      <c r="E75" s="85">
        <v>0</v>
      </c>
      <c r="F75" s="5">
        <v>1</v>
      </c>
      <c r="G75" s="25">
        <v>0</v>
      </c>
      <c r="H75" s="90"/>
      <c r="I75" s="6" t="b">
        <f t="shared" si="2"/>
        <v>0</v>
      </c>
      <c r="J75" s="6">
        <f t="shared" si="3"/>
        <v>0</v>
      </c>
      <c r="K75" s="92"/>
      <c r="L75" s="78" t="s">
        <v>446</v>
      </c>
      <c r="M75" s="38"/>
    </row>
    <row r="76" spans="1:13" ht="30" hidden="1" x14ac:dyDescent="0.25">
      <c r="A76" s="17">
        <v>74</v>
      </c>
      <c r="B76" s="27" t="s">
        <v>0</v>
      </c>
      <c r="C76" s="27" t="s">
        <v>4</v>
      </c>
      <c r="D76" s="32" t="s">
        <v>103</v>
      </c>
      <c r="E76" s="86">
        <v>1</v>
      </c>
      <c r="F76" s="25">
        <v>0</v>
      </c>
      <c r="G76" s="25">
        <v>0</v>
      </c>
      <c r="H76" s="90"/>
      <c r="I76" s="6" t="b">
        <f t="shared" si="2"/>
        <v>0</v>
      </c>
      <c r="J76" s="6">
        <f t="shared" si="3"/>
        <v>0</v>
      </c>
      <c r="K76" s="92"/>
      <c r="L76" s="79" t="s">
        <v>416</v>
      </c>
      <c r="M76" s="38"/>
    </row>
    <row r="77" spans="1:13" ht="45" hidden="1" x14ac:dyDescent="0.25">
      <c r="A77" s="17">
        <v>75</v>
      </c>
      <c r="B77" s="27" t="s">
        <v>0</v>
      </c>
      <c r="C77" s="27" t="s">
        <v>4</v>
      </c>
      <c r="D77" s="32" t="s">
        <v>104</v>
      </c>
      <c r="E77" s="86">
        <v>1</v>
      </c>
      <c r="F77" s="25">
        <v>0</v>
      </c>
      <c r="G77" s="25">
        <v>0</v>
      </c>
      <c r="H77" s="90"/>
      <c r="I77" s="6" t="b">
        <f t="shared" si="2"/>
        <v>0</v>
      </c>
      <c r="J77" s="6">
        <f t="shared" si="3"/>
        <v>0</v>
      </c>
      <c r="K77" s="92"/>
      <c r="L77" s="79" t="s">
        <v>417</v>
      </c>
      <c r="M77" s="38"/>
    </row>
    <row r="78" spans="1:13" ht="45" x14ac:dyDescent="0.25">
      <c r="A78" s="17">
        <v>76</v>
      </c>
      <c r="B78" s="27" t="s">
        <v>0</v>
      </c>
      <c r="C78" s="27" t="s">
        <v>4</v>
      </c>
      <c r="D78" s="41" t="s">
        <v>43</v>
      </c>
      <c r="E78" s="85">
        <v>0</v>
      </c>
      <c r="F78" s="25">
        <v>0</v>
      </c>
      <c r="G78" s="25">
        <v>0</v>
      </c>
      <c r="H78" s="90"/>
      <c r="I78" s="6" t="b">
        <f t="shared" si="2"/>
        <v>0</v>
      </c>
      <c r="J78" s="6">
        <f t="shared" si="3"/>
        <v>0</v>
      </c>
      <c r="K78" s="92"/>
      <c r="L78" s="78" t="s">
        <v>446</v>
      </c>
      <c r="M78" s="37"/>
    </row>
    <row r="79" spans="1:13" ht="30" x14ac:dyDescent="0.25">
      <c r="A79" s="17">
        <v>77</v>
      </c>
      <c r="B79" s="27" t="s">
        <v>0</v>
      </c>
      <c r="C79" s="27" t="s">
        <v>4</v>
      </c>
      <c r="D79" s="32" t="s">
        <v>105</v>
      </c>
      <c r="E79" s="85">
        <v>0</v>
      </c>
      <c r="F79" s="25">
        <v>0</v>
      </c>
      <c r="G79" s="25">
        <v>0</v>
      </c>
      <c r="H79" s="90"/>
      <c r="I79" s="6" t="b">
        <f t="shared" si="2"/>
        <v>0</v>
      </c>
      <c r="J79" s="6">
        <f t="shared" si="3"/>
        <v>0</v>
      </c>
      <c r="K79" s="92"/>
      <c r="L79" s="79" t="s">
        <v>417</v>
      </c>
      <c r="M79" s="37"/>
    </row>
    <row r="80" spans="1:13" ht="45" x14ac:dyDescent="0.25">
      <c r="A80" s="17">
        <v>78</v>
      </c>
      <c r="B80" s="31" t="s">
        <v>0</v>
      </c>
      <c r="C80" s="31" t="s">
        <v>4</v>
      </c>
      <c r="D80" s="32" t="s">
        <v>387</v>
      </c>
      <c r="E80" s="85">
        <v>0</v>
      </c>
      <c r="F80" s="25">
        <v>0</v>
      </c>
      <c r="G80" s="25">
        <v>0</v>
      </c>
      <c r="H80" s="90"/>
      <c r="I80" s="6" t="b">
        <f t="shared" si="2"/>
        <v>0</v>
      </c>
      <c r="J80" s="6">
        <f t="shared" si="3"/>
        <v>0</v>
      </c>
      <c r="K80" s="92"/>
      <c r="L80" s="79" t="s">
        <v>417</v>
      </c>
      <c r="M80" s="26"/>
    </row>
    <row r="81" spans="1:14" ht="60" x14ac:dyDescent="0.25">
      <c r="A81" s="17">
        <v>79</v>
      </c>
      <c r="B81" s="27" t="s">
        <v>0</v>
      </c>
      <c r="C81" s="27" t="s">
        <v>4</v>
      </c>
      <c r="D81" s="32" t="s">
        <v>106</v>
      </c>
      <c r="E81" s="85">
        <v>0</v>
      </c>
      <c r="F81" s="25">
        <v>0</v>
      </c>
      <c r="G81" s="25">
        <v>0</v>
      </c>
      <c r="H81" s="90"/>
      <c r="I81" s="6" t="b">
        <f t="shared" si="2"/>
        <v>0</v>
      </c>
      <c r="J81" s="6">
        <f t="shared" si="3"/>
        <v>0</v>
      </c>
      <c r="K81" s="92"/>
      <c r="L81" s="79" t="s">
        <v>417</v>
      </c>
      <c r="M81" s="37"/>
    </row>
    <row r="82" spans="1:14" ht="30" x14ac:dyDescent="0.25">
      <c r="A82" s="17">
        <v>80</v>
      </c>
      <c r="B82" s="27" t="s">
        <v>0</v>
      </c>
      <c r="C82" s="27" t="s">
        <v>4</v>
      </c>
      <c r="D82" s="32" t="s">
        <v>107</v>
      </c>
      <c r="E82" s="85">
        <v>0</v>
      </c>
      <c r="F82" s="25">
        <v>0</v>
      </c>
      <c r="G82" s="25">
        <v>0</v>
      </c>
      <c r="H82" s="90"/>
      <c r="I82" s="6" t="b">
        <f t="shared" si="2"/>
        <v>0</v>
      </c>
      <c r="J82" s="6">
        <f t="shared" si="3"/>
        <v>0</v>
      </c>
      <c r="K82" s="92"/>
      <c r="L82" s="79" t="s">
        <v>417</v>
      </c>
      <c r="M82" s="37"/>
    </row>
    <row r="83" spans="1:14" ht="60" x14ac:dyDescent="0.25">
      <c r="A83" s="17">
        <v>81</v>
      </c>
      <c r="B83" s="27" t="s">
        <v>0</v>
      </c>
      <c r="C83" s="23" t="s">
        <v>5</v>
      </c>
      <c r="D83" s="32" t="s">
        <v>108</v>
      </c>
      <c r="E83" s="85">
        <v>0</v>
      </c>
      <c r="F83" s="25">
        <v>0</v>
      </c>
      <c r="G83" s="25">
        <v>0</v>
      </c>
      <c r="H83" s="90"/>
      <c r="I83" s="6" t="b">
        <f t="shared" si="2"/>
        <v>0</v>
      </c>
      <c r="J83" s="6">
        <f t="shared" si="3"/>
        <v>0</v>
      </c>
      <c r="K83" s="92"/>
      <c r="L83" s="77"/>
      <c r="M83" s="37"/>
    </row>
    <row r="84" spans="1:14" ht="30" x14ac:dyDescent="0.25">
      <c r="A84" s="17">
        <v>82</v>
      </c>
      <c r="B84" s="27" t="s">
        <v>0</v>
      </c>
      <c r="C84" s="27" t="s">
        <v>5</v>
      </c>
      <c r="D84" s="34" t="s">
        <v>109</v>
      </c>
      <c r="E84" s="85">
        <v>0</v>
      </c>
      <c r="F84" s="25">
        <v>0</v>
      </c>
      <c r="G84" s="25">
        <v>0</v>
      </c>
      <c r="H84" s="90"/>
      <c r="I84" s="6" t="b">
        <f t="shared" si="2"/>
        <v>0</v>
      </c>
      <c r="J84" s="6">
        <f t="shared" si="3"/>
        <v>0</v>
      </c>
      <c r="K84" s="92"/>
      <c r="L84" s="79" t="s">
        <v>418</v>
      </c>
      <c r="M84" s="37"/>
    </row>
    <row r="85" spans="1:14" ht="45" x14ac:dyDescent="0.25">
      <c r="A85" s="17">
        <v>83</v>
      </c>
      <c r="B85" s="27" t="s">
        <v>0</v>
      </c>
      <c r="C85" s="27" t="s">
        <v>5</v>
      </c>
      <c r="D85" s="32" t="s">
        <v>110</v>
      </c>
      <c r="E85" s="85">
        <v>0</v>
      </c>
      <c r="F85" s="25">
        <v>0</v>
      </c>
      <c r="G85" s="25">
        <v>0</v>
      </c>
      <c r="H85" s="90"/>
      <c r="I85" s="6" t="b">
        <f t="shared" si="2"/>
        <v>0</v>
      </c>
      <c r="J85" s="6">
        <f t="shared" si="3"/>
        <v>0</v>
      </c>
      <c r="K85" s="92"/>
      <c r="L85" s="79" t="s">
        <v>411</v>
      </c>
      <c r="M85" s="37"/>
    </row>
    <row r="86" spans="1:14" ht="30" x14ac:dyDescent="0.25">
      <c r="A86" s="17">
        <v>84</v>
      </c>
      <c r="B86" s="27" t="s">
        <v>0</v>
      </c>
      <c r="C86" s="27" t="s">
        <v>5</v>
      </c>
      <c r="D86" s="32" t="s">
        <v>111</v>
      </c>
      <c r="E86" s="85">
        <v>0</v>
      </c>
      <c r="F86" s="25">
        <v>0</v>
      </c>
      <c r="G86" s="25">
        <v>0</v>
      </c>
      <c r="H86" s="90"/>
      <c r="I86" s="6" t="b">
        <f t="shared" si="2"/>
        <v>0</v>
      </c>
      <c r="J86" s="6">
        <f t="shared" si="3"/>
        <v>0</v>
      </c>
      <c r="K86" s="92"/>
      <c r="L86" s="79" t="s">
        <v>411</v>
      </c>
      <c r="M86" s="40"/>
      <c r="N86" s="3"/>
    </row>
    <row r="87" spans="1:14" ht="60" x14ac:dyDescent="0.25">
      <c r="A87" s="17">
        <v>85</v>
      </c>
      <c r="B87" s="27" t="s">
        <v>0</v>
      </c>
      <c r="C87" s="27" t="s">
        <v>5</v>
      </c>
      <c r="D87" s="32" t="s">
        <v>112</v>
      </c>
      <c r="E87" s="85">
        <v>0</v>
      </c>
      <c r="F87" s="25">
        <v>0</v>
      </c>
      <c r="G87" s="25">
        <v>0</v>
      </c>
      <c r="H87" s="90"/>
      <c r="I87" s="6" t="b">
        <f t="shared" si="2"/>
        <v>0</v>
      </c>
      <c r="J87" s="6">
        <f t="shared" si="3"/>
        <v>0</v>
      </c>
      <c r="K87" s="92"/>
      <c r="L87" s="79" t="s">
        <v>411</v>
      </c>
      <c r="M87" s="40"/>
      <c r="N87" s="3"/>
    </row>
    <row r="88" spans="1:14" ht="45" x14ac:dyDescent="0.25">
      <c r="A88" s="17">
        <v>86</v>
      </c>
      <c r="B88" s="27" t="s">
        <v>0</v>
      </c>
      <c r="C88" s="27" t="s">
        <v>5</v>
      </c>
      <c r="D88" s="32" t="s">
        <v>44</v>
      </c>
      <c r="E88" s="85">
        <v>0</v>
      </c>
      <c r="F88" s="25">
        <v>0</v>
      </c>
      <c r="G88" s="25">
        <v>0</v>
      </c>
      <c r="H88" s="90"/>
      <c r="I88" s="6" t="b">
        <f t="shared" si="2"/>
        <v>0</v>
      </c>
      <c r="J88" s="6">
        <f t="shared" si="3"/>
        <v>0</v>
      </c>
      <c r="K88" s="92"/>
      <c r="L88" s="79" t="s">
        <v>411</v>
      </c>
      <c r="M88" s="37"/>
    </row>
    <row r="89" spans="1:14" ht="45" hidden="1" x14ac:dyDescent="0.25">
      <c r="A89" s="17">
        <v>87</v>
      </c>
      <c r="B89" s="27" t="s">
        <v>0</v>
      </c>
      <c r="C89" s="27" t="s">
        <v>5</v>
      </c>
      <c r="D89" s="32" t="s">
        <v>113</v>
      </c>
      <c r="E89" s="86">
        <v>1</v>
      </c>
      <c r="F89" s="25">
        <v>0</v>
      </c>
      <c r="G89" s="25">
        <v>0</v>
      </c>
      <c r="H89" s="90"/>
      <c r="I89" s="6" t="b">
        <f t="shared" si="2"/>
        <v>0</v>
      </c>
      <c r="J89" s="6">
        <f t="shared" si="3"/>
        <v>0</v>
      </c>
      <c r="K89" s="92"/>
      <c r="L89" s="79" t="s">
        <v>411</v>
      </c>
      <c r="M89" s="38"/>
    </row>
    <row r="90" spans="1:14" ht="30" x14ac:dyDescent="0.25">
      <c r="A90" s="17">
        <v>88</v>
      </c>
      <c r="B90" s="42" t="s">
        <v>6</v>
      </c>
      <c r="C90" s="43" t="s">
        <v>7</v>
      </c>
      <c r="D90" s="32" t="s">
        <v>67</v>
      </c>
      <c r="E90" s="85">
        <v>0</v>
      </c>
      <c r="F90" s="25">
        <v>0</v>
      </c>
      <c r="G90" s="25">
        <v>0</v>
      </c>
      <c r="H90" s="90"/>
      <c r="I90" s="6" t="b">
        <f t="shared" si="2"/>
        <v>0</v>
      </c>
      <c r="J90" s="6">
        <f t="shared" si="3"/>
        <v>0</v>
      </c>
      <c r="K90" s="92"/>
      <c r="L90" s="78" t="s">
        <v>446</v>
      </c>
      <c r="M90" s="26" t="s">
        <v>468</v>
      </c>
    </row>
    <row r="91" spans="1:14" ht="60" x14ac:dyDescent="0.25">
      <c r="A91" s="17">
        <v>89</v>
      </c>
      <c r="B91" s="27" t="s">
        <v>6</v>
      </c>
      <c r="C91" s="27" t="s">
        <v>7</v>
      </c>
      <c r="D91" s="30" t="s">
        <v>333</v>
      </c>
      <c r="E91" s="85">
        <v>0</v>
      </c>
      <c r="F91" s="25">
        <v>0</v>
      </c>
      <c r="G91" s="25">
        <v>0</v>
      </c>
      <c r="H91" s="90"/>
      <c r="I91" s="6" t="b">
        <f t="shared" si="2"/>
        <v>0</v>
      </c>
      <c r="J91" s="6">
        <f t="shared" si="3"/>
        <v>0</v>
      </c>
      <c r="K91" s="92"/>
      <c r="L91" s="76" t="s">
        <v>452</v>
      </c>
      <c r="M91" s="26"/>
    </row>
    <row r="92" spans="1:14" ht="55.5" customHeight="1" x14ac:dyDescent="0.25">
      <c r="A92" s="17">
        <v>90</v>
      </c>
      <c r="B92" s="27" t="s">
        <v>6</v>
      </c>
      <c r="C92" s="27" t="s">
        <v>7</v>
      </c>
      <c r="D92" s="30" t="s">
        <v>374</v>
      </c>
      <c r="E92" s="85">
        <v>0</v>
      </c>
      <c r="F92" s="25">
        <v>0</v>
      </c>
      <c r="G92" s="25">
        <v>0</v>
      </c>
      <c r="H92" s="90"/>
      <c r="I92" s="6" t="b">
        <f t="shared" si="2"/>
        <v>0</v>
      </c>
      <c r="J92" s="6">
        <f t="shared" si="3"/>
        <v>0</v>
      </c>
      <c r="K92" s="92"/>
      <c r="L92" s="79" t="s">
        <v>410</v>
      </c>
      <c r="M92" s="44"/>
      <c r="N92" s="3"/>
    </row>
    <row r="93" spans="1:14" ht="47.25" customHeight="1" x14ac:dyDescent="0.25">
      <c r="A93" s="17">
        <v>91</v>
      </c>
      <c r="B93" s="27" t="s">
        <v>6</v>
      </c>
      <c r="C93" s="27" t="s">
        <v>7</v>
      </c>
      <c r="D93" s="30" t="s">
        <v>334</v>
      </c>
      <c r="E93" s="85">
        <v>0</v>
      </c>
      <c r="F93" s="25">
        <v>0</v>
      </c>
      <c r="G93" s="25">
        <v>0</v>
      </c>
      <c r="H93" s="90"/>
      <c r="I93" s="6" t="b">
        <f t="shared" si="2"/>
        <v>0</v>
      </c>
      <c r="J93" s="6">
        <f t="shared" si="3"/>
        <v>0</v>
      </c>
      <c r="K93" s="92"/>
      <c r="L93" s="78" t="s">
        <v>446</v>
      </c>
      <c r="M93" s="26"/>
    </row>
    <row r="94" spans="1:14" ht="45" hidden="1" x14ac:dyDescent="0.25">
      <c r="A94" s="17">
        <v>92</v>
      </c>
      <c r="B94" s="27" t="s">
        <v>6</v>
      </c>
      <c r="C94" s="27" t="s">
        <v>7</v>
      </c>
      <c r="D94" s="32" t="s">
        <v>114</v>
      </c>
      <c r="E94" s="85">
        <v>0</v>
      </c>
      <c r="F94" s="25">
        <v>0</v>
      </c>
      <c r="G94" s="5">
        <v>1</v>
      </c>
      <c r="H94" s="90"/>
      <c r="I94" s="6" t="b">
        <f t="shared" si="2"/>
        <v>0</v>
      </c>
      <c r="J94" s="6">
        <f t="shared" si="3"/>
        <v>0</v>
      </c>
      <c r="K94" s="92"/>
      <c r="L94" s="79" t="s">
        <v>419</v>
      </c>
      <c r="M94" s="38"/>
    </row>
    <row r="95" spans="1:14" ht="45" hidden="1" x14ac:dyDescent="0.25">
      <c r="A95" s="17">
        <v>93</v>
      </c>
      <c r="B95" s="27" t="s">
        <v>6</v>
      </c>
      <c r="C95" s="27" t="s">
        <v>7</v>
      </c>
      <c r="D95" s="32" t="s">
        <v>115</v>
      </c>
      <c r="E95" s="85">
        <v>0</v>
      </c>
      <c r="F95" s="25">
        <v>0</v>
      </c>
      <c r="G95" s="5">
        <v>1</v>
      </c>
      <c r="H95" s="90"/>
      <c r="I95" s="6" t="b">
        <f t="shared" si="2"/>
        <v>0</v>
      </c>
      <c r="J95" s="6">
        <f t="shared" si="3"/>
        <v>0</v>
      </c>
      <c r="K95" s="92"/>
      <c r="L95" s="78" t="s">
        <v>446</v>
      </c>
      <c r="M95" s="38"/>
    </row>
    <row r="96" spans="1:14" ht="45" hidden="1" x14ac:dyDescent="0.25">
      <c r="A96" s="17">
        <v>94</v>
      </c>
      <c r="B96" s="27" t="s">
        <v>6</v>
      </c>
      <c r="C96" s="27" t="s">
        <v>7</v>
      </c>
      <c r="D96" s="32" t="s">
        <v>116</v>
      </c>
      <c r="E96" s="85">
        <v>0</v>
      </c>
      <c r="F96" s="25">
        <v>0</v>
      </c>
      <c r="G96" s="5">
        <v>1</v>
      </c>
      <c r="H96" s="90"/>
      <c r="I96" s="6" t="b">
        <f t="shared" si="2"/>
        <v>0</v>
      </c>
      <c r="J96" s="6">
        <f t="shared" si="3"/>
        <v>0</v>
      </c>
      <c r="K96" s="92"/>
      <c r="L96" s="78" t="s">
        <v>446</v>
      </c>
      <c r="M96" s="38"/>
    </row>
    <row r="97" spans="1:13" ht="30" hidden="1" x14ac:dyDescent="0.25">
      <c r="A97" s="17">
        <v>95</v>
      </c>
      <c r="B97" s="27" t="s">
        <v>6</v>
      </c>
      <c r="C97" s="27" t="s">
        <v>7</v>
      </c>
      <c r="D97" s="32" t="s">
        <v>117</v>
      </c>
      <c r="E97" s="85">
        <v>0</v>
      </c>
      <c r="F97" s="25">
        <v>0</v>
      </c>
      <c r="G97" s="5">
        <v>1</v>
      </c>
      <c r="H97" s="90"/>
      <c r="I97" s="6" t="b">
        <f t="shared" si="2"/>
        <v>0</v>
      </c>
      <c r="J97" s="6">
        <f t="shared" si="3"/>
        <v>0</v>
      </c>
      <c r="K97" s="92"/>
      <c r="L97" s="79" t="s">
        <v>419</v>
      </c>
      <c r="M97" s="38"/>
    </row>
    <row r="98" spans="1:13" x14ac:dyDescent="0.25">
      <c r="A98" s="17">
        <v>96</v>
      </c>
      <c r="B98" s="27" t="s">
        <v>6</v>
      </c>
      <c r="C98" s="27" t="s">
        <v>7</v>
      </c>
      <c r="D98" s="30" t="s">
        <v>327</v>
      </c>
      <c r="E98" s="85">
        <v>0</v>
      </c>
      <c r="F98" s="25">
        <v>0</v>
      </c>
      <c r="G98" s="25">
        <v>0</v>
      </c>
      <c r="H98" s="90"/>
      <c r="I98" s="6" t="b">
        <f t="shared" si="2"/>
        <v>0</v>
      </c>
      <c r="J98" s="6">
        <f t="shared" si="3"/>
        <v>0</v>
      </c>
      <c r="K98" s="92"/>
      <c r="L98" s="80" t="s">
        <v>420</v>
      </c>
      <c r="M98" s="26" t="s">
        <v>328</v>
      </c>
    </row>
    <row r="99" spans="1:13" ht="45" x14ac:dyDescent="0.25">
      <c r="A99" s="17">
        <v>97</v>
      </c>
      <c r="B99" s="27" t="s">
        <v>6</v>
      </c>
      <c r="C99" s="27" t="s">
        <v>7</v>
      </c>
      <c r="D99" s="30" t="s">
        <v>356</v>
      </c>
      <c r="E99" s="85">
        <v>0</v>
      </c>
      <c r="F99" s="25">
        <v>0</v>
      </c>
      <c r="G99" s="25">
        <v>0</v>
      </c>
      <c r="H99" s="90"/>
      <c r="I99" s="6" t="b">
        <f t="shared" si="2"/>
        <v>0</v>
      </c>
      <c r="J99" s="6">
        <f t="shared" si="3"/>
        <v>0</v>
      </c>
      <c r="K99" s="92"/>
      <c r="L99" s="80" t="s">
        <v>420</v>
      </c>
      <c r="M99" s="26" t="s">
        <v>344</v>
      </c>
    </row>
    <row r="100" spans="1:13" ht="45" customHeight="1" x14ac:dyDescent="0.25">
      <c r="A100" s="17">
        <v>98</v>
      </c>
      <c r="B100" s="27" t="s">
        <v>6</v>
      </c>
      <c r="C100" s="27" t="s">
        <v>7</v>
      </c>
      <c r="D100" s="30" t="s">
        <v>359</v>
      </c>
      <c r="E100" s="85">
        <v>0</v>
      </c>
      <c r="F100" s="25">
        <v>0</v>
      </c>
      <c r="G100" s="25">
        <v>0</v>
      </c>
      <c r="H100" s="90"/>
      <c r="I100" s="6" t="b">
        <f t="shared" si="2"/>
        <v>0</v>
      </c>
      <c r="J100" s="6">
        <f t="shared" si="3"/>
        <v>0</v>
      </c>
      <c r="K100" s="92"/>
      <c r="L100" s="76" t="s">
        <v>413</v>
      </c>
      <c r="M100" s="26" t="s">
        <v>344</v>
      </c>
    </row>
    <row r="101" spans="1:13" ht="27" customHeight="1" x14ac:dyDescent="0.25">
      <c r="A101" s="17">
        <v>99</v>
      </c>
      <c r="B101" s="27" t="s">
        <v>6</v>
      </c>
      <c r="C101" s="27" t="s">
        <v>7</v>
      </c>
      <c r="D101" s="32" t="s">
        <v>329</v>
      </c>
      <c r="E101" s="85">
        <v>0</v>
      </c>
      <c r="F101" s="25">
        <v>0</v>
      </c>
      <c r="G101" s="25">
        <v>0</v>
      </c>
      <c r="H101" s="90"/>
      <c r="I101" s="6" t="b">
        <f t="shared" si="2"/>
        <v>0</v>
      </c>
      <c r="J101" s="6">
        <f t="shared" si="3"/>
        <v>0</v>
      </c>
      <c r="K101" s="92"/>
      <c r="L101" s="79" t="s">
        <v>421</v>
      </c>
      <c r="M101" s="37"/>
    </row>
    <row r="102" spans="1:13" ht="51" customHeight="1" x14ac:dyDescent="0.25">
      <c r="A102" s="17">
        <v>100</v>
      </c>
      <c r="B102" s="27" t="s">
        <v>6</v>
      </c>
      <c r="C102" s="27" t="s">
        <v>7</v>
      </c>
      <c r="D102" s="32" t="s">
        <v>363</v>
      </c>
      <c r="E102" s="85">
        <v>0</v>
      </c>
      <c r="F102" s="25">
        <v>0</v>
      </c>
      <c r="G102" s="25">
        <v>0</v>
      </c>
      <c r="H102" s="90"/>
      <c r="I102" s="6" t="b">
        <f t="shared" si="2"/>
        <v>0</v>
      </c>
      <c r="J102" s="6">
        <f t="shared" si="3"/>
        <v>0</v>
      </c>
      <c r="K102" s="92"/>
      <c r="L102" s="79" t="s">
        <v>421</v>
      </c>
      <c r="M102" s="26" t="s">
        <v>393</v>
      </c>
    </row>
    <row r="103" spans="1:13" ht="30" x14ac:dyDescent="0.25">
      <c r="A103" s="17">
        <v>101</v>
      </c>
      <c r="B103" s="27" t="s">
        <v>6</v>
      </c>
      <c r="C103" s="27" t="s">
        <v>7</v>
      </c>
      <c r="D103" s="32" t="s">
        <v>330</v>
      </c>
      <c r="E103" s="85">
        <v>0</v>
      </c>
      <c r="F103" s="25">
        <v>0</v>
      </c>
      <c r="G103" s="25">
        <v>0</v>
      </c>
      <c r="H103" s="90"/>
      <c r="I103" s="6" t="b">
        <f t="shared" si="2"/>
        <v>0</v>
      </c>
      <c r="J103" s="6">
        <f t="shared" si="3"/>
        <v>0</v>
      </c>
      <c r="K103" s="92"/>
      <c r="L103" s="78" t="s">
        <v>446</v>
      </c>
      <c r="M103" s="37"/>
    </row>
    <row r="104" spans="1:13" ht="30" x14ac:dyDescent="0.25">
      <c r="A104" s="17">
        <v>102</v>
      </c>
      <c r="B104" s="27" t="s">
        <v>6</v>
      </c>
      <c r="C104" s="27" t="s">
        <v>7</v>
      </c>
      <c r="D104" s="32" t="s">
        <v>118</v>
      </c>
      <c r="E104" s="85">
        <v>0</v>
      </c>
      <c r="F104" s="25">
        <v>0</v>
      </c>
      <c r="G104" s="25">
        <v>0</v>
      </c>
      <c r="H104" s="90"/>
      <c r="I104" s="6" t="b">
        <f t="shared" si="2"/>
        <v>0</v>
      </c>
      <c r="J104" s="6">
        <f t="shared" si="3"/>
        <v>0</v>
      </c>
      <c r="K104" s="92"/>
      <c r="L104" s="78" t="s">
        <v>446</v>
      </c>
      <c r="M104" s="37"/>
    </row>
    <row r="105" spans="1:13" ht="30" x14ac:dyDescent="0.25">
      <c r="A105" s="17">
        <v>103</v>
      </c>
      <c r="B105" s="27" t="s">
        <v>6</v>
      </c>
      <c r="C105" s="27" t="s">
        <v>7</v>
      </c>
      <c r="D105" s="32" t="s">
        <v>119</v>
      </c>
      <c r="E105" s="85">
        <v>0</v>
      </c>
      <c r="F105" s="25">
        <v>0</v>
      </c>
      <c r="G105" s="25">
        <v>0</v>
      </c>
      <c r="H105" s="90"/>
      <c r="I105" s="6" t="b">
        <f t="shared" si="2"/>
        <v>0</v>
      </c>
      <c r="J105" s="6">
        <f t="shared" si="3"/>
        <v>0</v>
      </c>
      <c r="K105" s="92"/>
      <c r="L105" s="78" t="s">
        <v>446</v>
      </c>
      <c r="M105" s="37"/>
    </row>
    <row r="106" spans="1:13" ht="45" hidden="1" x14ac:dyDescent="0.25">
      <c r="A106" s="17">
        <v>104</v>
      </c>
      <c r="B106" s="27" t="s">
        <v>6</v>
      </c>
      <c r="C106" s="27" t="s">
        <v>7</v>
      </c>
      <c r="D106" s="32" t="s">
        <v>120</v>
      </c>
      <c r="E106" s="85">
        <v>0</v>
      </c>
      <c r="F106" s="25">
        <v>0</v>
      </c>
      <c r="G106" s="5">
        <v>1</v>
      </c>
      <c r="H106" s="90"/>
      <c r="I106" s="6" t="b">
        <f t="shared" si="2"/>
        <v>0</v>
      </c>
      <c r="J106" s="6">
        <f t="shared" si="3"/>
        <v>0</v>
      </c>
      <c r="K106" s="92"/>
      <c r="L106" s="78" t="s">
        <v>446</v>
      </c>
      <c r="M106" s="38"/>
    </row>
    <row r="107" spans="1:13" ht="30" x14ac:dyDescent="0.25">
      <c r="A107" s="17">
        <v>105</v>
      </c>
      <c r="B107" s="27" t="s">
        <v>6</v>
      </c>
      <c r="C107" s="27" t="s">
        <v>7</v>
      </c>
      <c r="D107" s="32" t="s">
        <v>121</v>
      </c>
      <c r="E107" s="85">
        <v>0</v>
      </c>
      <c r="F107" s="25">
        <v>0</v>
      </c>
      <c r="G107" s="25">
        <v>0</v>
      </c>
      <c r="H107" s="90"/>
      <c r="I107" s="6" t="b">
        <f t="shared" si="2"/>
        <v>0</v>
      </c>
      <c r="J107" s="6">
        <f t="shared" si="3"/>
        <v>0</v>
      </c>
      <c r="K107" s="92"/>
      <c r="L107" s="78" t="s">
        <v>408</v>
      </c>
      <c r="M107" s="37"/>
    </row>
    <row r="108" spans="1:13" ht="45" x14ac:dyDescent="0.25">
      <c r="A108" s="17">
        <v>106</v>
      </c>
      <c r="B108" s="27" t="s">
        <v>6</v>
      </c>
      <c r="C108" s="27" t="s">
        <v>7</v>
      </c>
      <c r="D108" s="32" t="s">
        <v>122</v>
      </c>
      <c r="E108" s="85">
        <v>0</v>
      </c>
      <c r="F108" s="25">
        <v>0</v>
      </c>
      <c r="G108" s="25">
        <v>0</v>
      </c>
      <c r="H108" s="90"/>
      <c r="I108" s="6" t="b">
        <f t="shared" si="2"/>
        <v>0</v>
      </c>
      <c r="J108" s="6">
        <f t="shared" si="3"/>
        <v>0</v>
      </c>
      <c r="K108" s="92"/>
      <c r="L108" s="78" t="s">
        <v>408</v>
      </c>
      <c r="M108" s="37"/>
    </row>
    <row r="109" spans="1:13" ht="45" x14ac:dyDescent="0.25">
      <c r="A109" s="17">
        <v>107</v>
      </c>
      <c r="B109" s="27" t="s">
        <v>6</v>
      </c>
      <c r="C109" s="27" t="s">
        <v>7</v>
      </c>
      <c r="D109" s="32" t="s">
        <v>123</v>
      </c>
      <c r="E109" s="85">
        <v>0</v>
      </c>
      <c r="F109" s="25">
        <v>0</v>
      </c>
      <c r="G109" s="25">
        <v>0</v>
      </c>
      <c r="H109" s="90"/>
      <c r="I109" s="6" t="b">
        <f t="shared" si="2"/>
        <v>0</v>
      </c>
      <c r="J109" s="6">
        <f t="shared" si="3"/>
        <v>0</v>
      </c>
      <c r="K109" s="92"/>
      <c r="L109" s="78" t="s">
        <v>408</v>
      </c>
      <c r="M109" s="37"/>
    </row>
    <row r="110" spans="1:13" ht="62.25" customHeight="1" x14ac:dyDescent="0.25">
      <c r="A110" s="17">
        <v>108</v>
      </c>
      <c r="B110" s="27" t="s">
        <v>6</v>
      </c>
      <c r="C110" s="27" t="s">
        <v>7</v>
      </c>
      <c r="D110" s="32" t="s">
        <v>124</v>
      </c>
      <c r="E110" s="85">
        <v>0</v>
      </c>
      <c r="F110" s="25">
        <v>0</v>
      </c>
      <c r="G110" s="25">
        <v>0</v>
      </c>
      <c r="H110" s="90"/>
      <c r="I110" s="6" t="b">
        <f t="shared" si="2"/>
        <v>0</v>
      </c>
      <c r="J110" s="6">
        <f t="shared" si="3"/>
        <v>0</v>
      </c>
      <c r="K110" s="92"/>
      <c r="L110" s="78" t="s">
        <v>446</v>
      </c>
      <c r="M110" s="37"/>
    </row>
    <row r="111" spans="1:13" ht="45" hidden="1" x14ac:dyDescent="0.25">
      <c r="A111" s="17">
        <v>109</v>
      </c>
      <c r="B111" s="27" t="s">
        <v>6</v>
      </c>
      <c r="C111" s="27" t="s">
        <v>7</v>
      </c>
      <c r="D111" s="32" t="s">
        <v>125</v>
      </c>
      <c r="E111" s="85">
        <v>0</v>
      </c>
      <c r="F111" s="25">
        <v>0</v>
      </c>
      <c r="G111" s="5">
        <v>1</v>
      </c>
      <c r="H111" s="90"/>
      <c r="I111" s="6" t="b">
        <f t="shared" si="2"/>
        <v>0</v>
      </c>
      <c r="J111" s="6">
        <f t="shared" si="3"/>
        <v>0</v>
      </c>
      <c r="K111" s="92"/>
      <c r="L111" s="78" t="s">
        <v>446</v>
      </c>
      <c r="M111" s="38"/>
    </row>
    <row r="112" spans="1:13" ht="78" hidden="1" customHeight="1" x14ac:dyDescent="0.25">
      <c r="A112" s="17">
        <v>110</v>
      </c>
      <c r="B112" s="27" t="s">
        <v>6</v>
      </c>
      <c r="C112" s="27" t="s">
        <v>7</v>
      </c>
      <c r="D112" s="32" t="s">
        <v>331</v>
      </c>
      <c r="E112" s="85">
        <v>0</v>
      </c>
      <c r="F112" s="25">
        <v>0</v>
      </c>
      <c r="G112" s="5">
        <v>1</v>
      </c>
      <c r="H112" s="90"/>
      <c r="I112" s="6" t="b">
        <f t="shared" si="2"/>
        <v>0</v>
      </c>
      <c r="J112" s="6">
        <f t="shared" si="3"/>
        <v>0</v>
      </c>
      <c r="K112" s="92"/>
      <c r="L112" s="78" t="s">
        <v>446</v>
      </c>
      <c r="M112" s="45"/>
    </row>
    <row r="113" spans="1:14" ht="60" x14ac:dyDescent="0.25">
      <c r="A113" s="17">
        <v>111</v>
      </c>
      <c r="B113" s="27" t="s">
        <v>6</v>
      </c>
      <c r="C113" s="27" t="s">
        <v>7</v>
      </c>
      <c r="D113" s="32" t="s">
        <v>126</v>
      </c>
      <c r="E113" s="85">
        <v>0</v>
      </c>
      <c r="F113" s="25">
        <v>0</v>
      </c>
      <c r="G113" s="25">
        <v>0</v>
      </c>
      <c r="H113" s="90"/>
      <c r="I113" s="6" t="b">
        <f t="shared" si="2"/>
        <v>0</v>
      </c>
      <c r="J113" s="6">
        <f t="shared" si="3"/>
        <v>0</v>
      </c>
      <c r="K113" s="92"/>
      <c r="L113" s="78" t="s">
        <v>446</v>
      </c>
      <c r="M113" s="37"/>
    </row>
    <row r="114" spans="1:14" ht="75" hidden="1" x14ac:dyDescent="0.25">
      <c r="A114" s="17">
        <v>112</v>
      </c>
      <c r="B114" s="27" t="s">
        <v>6</v>
      </c>
      <c r="C114" s="27" t="s">
        <v>7</v>
      </c>
      <c r="D114" s="32" t="s">
        <v>364</v>
      </c>
      <c r="E114" s="85">
        <v>0</v>
      </c>
      <c r="F114" s="25">
        <v>0</v>
      </c>
      <c r="G114" s="5">
        <v>1</v>
      </c>
      <c r="H114" s="90"/>
      <c r="I114" s="6" t="b">
        <f t="shared" si="2"/>
        <v>0</v>
      </c>
      <c r="J114" s="6">
        <f t="shared" si="3"/>
        <v>0</v>
      </c>
      <c r="K114" s="92"/>
      <c r="L114" s="78" t="s">
        <v>446</v>
      </c>
      <c r="M114" s="38"/>
    </row>
    <row r="115" spans="1:14" ht="30" x14ac:dyDescent="0.25">
      <c r="A115" s="17">
        <v>113</v>
      </c>
      <c r="B115" s="27" t="s">
        <v>6</v>
      </c>
      <c r="C115" s="27" t="s">
        <v>7</v>
      </c>
      <c r="D115" s="32" t="s">
        <v>388</v>
      </c>
      <c r="E115" s="85">
        <v>0</v>
      </c>
      <c r="F115" s="25">
        <v>0</v>
      </c>
      <c r="G115" s="25">
        <v>0</v>
      </c>
      <c r="H115" s="90"/>
      <c r="I115" s="6" t="b">
        <f t="shared" si="2"/>
        <v>0</v>
      </c>
      <c r="J115" s="6">
        <f t="shared" si="3"/>
        <v>0</v>
      </c>
      <c r="K115" s="92"/>
      <c r="L115" s="78" t="s">
        <v>446</v>
      </c>
      <c r="M115" s="26" t="s">
        <v>393</v>
      </c>
    </row>
    <row r="116" spans="1:14" ht="30" x14ac:dyDescent="0.25">
      <c r="A116" s="17">
        <v>114</v>
      </c>
      <c r="B116" s="27" t="s">
        <v>6</v>
      </c>
      <c r="C116" s="27" t="s">
        <v>7</v>
      </c>
      <c r="D116" s="32" t="s">
        <v>127</v>
      </c>
      <c r="E116" s="85">
        <v>0</v>
      </c>
      <c r="F116" s="25">
        <v>0</v>
      </c>
      <c r="G116" s="25">
        <v>0</v>
      </c>
      <c r="H116" s="90"/>
      <c r="I116" s="6" t="b">
        <f t="shared" si="2"/>
        <v>0</v>
      </c>
      <c r="J116" s="6">
        <f t="shared" si="3"/>
        <v>0</v>
      </c>
      <c r="K116" s="92"/>
      <c r="L116" s="78" t="s">
        <v>446</v>
      </c>
      <c r="M116" s="37"/>
    </row>
    <row r="117" spans="1:14" ht="45" hidden="1" x14ac:dyDescent="0.25">
      <c r="A117" s="17">
        <v>115</v>
      </c>
      <c r="B117" s="27" t="s">
        <v>6</v>
      </c>
      <c r="C117" s="27" t="s">
        <v>7</v>
      </c>
      <c r="D117" s="32" t="s">
        <v>340</v>
      </c>
      <c r="E117" s="85">
        <v>0</v>
      </c>
      <c r="F117" s="5">
        <v>1</v>
      </c>
      <c r="G117" s="25">
        <v>0</v>
      </c>
      <c r="H117" s="90"/>
      <c r="I117" s="6" t="b">
        <f t="shared" si="2"/>
        <v>0</v>
      </c>
      <c r="J117" s="6">
        <f t="shared" si="3"/>
        <v>0</v>
      </c>
      <c r="K117" s="92"/>
      <c r="L117" s="78" t="s">
        <v>446</v>
      </c>
      <c r="M117" s="38"/>
    </row>
    <row r="118" spans="1:14" ht="75" customHeight="1" x14ac:dyDescent="0.25">
      <c r="A118" s="17">
        <v>116</v>
      </c>
      <c r="B118" s="27" t="s">
        <v>6</v>
      </c>
      <c r="C118" s="27" t="s">
        <v>7</v>
      </c>
      <c r="D118" s="32" t="s">
        <v>332</v>
      </c>
      <c r="E118" s="85">
        <v>0</v>
      </c>
      <c r="F118" s="25">
        <v>0</v>
      </c>
      <c r="G118" s="25">
        <v>0</v>
      </c>
      <c r="H118" s="90"/>
      <c r="I118" s="6" t="b">
        <f t="shared" si="2"/>
        <v>0</v>
      </c>
      <c r="J118" s="6">
        <f t="shared" si="3"/>
        <v>0</v>
      </c>
      <c r="K118" s="92"/>
      <c r="L118" s="78" t="s">
        <v>446</v>
      </c>
      <c r="M118" s="37"/>
    </row>
    <row r="119" spans="1:14" ht="60" x14ac:dyDescent="0.25">
      <c r="A119" s="17">
        <v>117</v>
      </c>
      <c r="B119" s="27" t="s">
        <v>6</v>
      </c>
      <c r="C119" s="27" t="s">
        <v>7</v>
      </c>
      <c r="D119" s="32" t="s">
        <v>368</v>
      </c>
      <c r="E119" s="85">
        <v>0</v>
      </c>
      <c r="F119" s="25">
        <v>0</v>
      </c>
      <c r="G119" s="25">
        <v>0</v>
      </c>
      <c r="H119" s="90"/>
      <c r="I119" s="6" t="b">
        <f t="shared" si="2"/>
        <v>0</v>
      </c>
      <c r="J119" s="6">
        <f t="shared" si="3"/>
        <v>0</v>
      </c>
      <c r="K119" s="92"/>
      <c r="L119" s="76" t="s">
        <v>452</v>
      </c>
      <c r="M119" s="29"/>
    </row>
    <row r="120" spans="1:14" ht="75" hidden="1" x14ac:dyDescent="0.25">
      <c r="A120" s="17">
        <v>118</v>
      </c>
      <c r="B120" s="27" t="s">
        <v>6</v>
      </c>
      <c r="C120" s="27" t="s">
        <v>7</v>
      </c>
      <c r="D120" s="32" t="s">
        <v>128</v>
      </c>
      <c r="E120" s="85">
        <v>0</v>
      </c>
      <c r="F120" s="25">
        <v>0</v>
      </c>
      <c r="G120" s="5">
        <v>1</v>
      </c>
      <c r="H120" s="90"/>
      <c r="I120" s="6" t="b">
        <f t="shared" si="2"/>
        <v>0</v>
      </c>
      <c r="J120" s="6">
        <f t="shared" si="3"/>
        <v>0</v>
      </c>
      <c r="K120" s="92"/>
      <c r="L120" s="78" t="s">
        <v>446</v>
      </c>
      <c r="M120" s="46"/>
    </row>
    <row r="121" spans="1:14" ht="58.9" customHeight="1" x14ac:dyDescent="0.25">
      <c r="A121" s="17">
        <v>119</v>
      </c>
      <c r="B121" s="47" t="s">
        <v>8</v>
      </c>
      <c r="C121" s="48" t="s">
        <v>8</v>
      </c>
      <c r="D121" s="32" t="s">
        <v>379</v>
      </c>
      <c r="E121" s="85">
        <v>0</v>
      </c>
      <c r="F121" s="25">
        <v>0</v>
      </c>
      <c r="G121" s="25">
        <v>0</v>
      </c>
      <c r="H121" s="90"/>
      <c r="I121" s="6" t="b">
        <f t="shared" si="2"/>
        <v>0</v>
      </c>
      <c r="J121" s="6">
        <f t="shared" si="3"/>
        <v>0</v>
      </c>
      <c r="K121" s="92"/>
      <c r="L121" s="79" t="s">
        <v>422</v>
      </c>
      <c r="M121" s="40"/>
    </row>
    <row r="122" spans="1:14" ht="45" x14ac:dyDescent="0.25">
      <c r="A122" s="17">
        <v>120</v>
      </c>
      <c r="B122" s="27" t="s">
        <v>8</v>
      </c>
      <c r="C122" s="27" t="s">
        <v>8</v>
      </c>
      <c r="D122" s="30" t="s">
        <v>335</v>
      </c>
      <c r="E122" s="85">
        <v>0</v>
      </c>
      <c r="F122" s="25">
        <v>0</v>
      </c>
      <c r="G122" s="25">
        <v>0</v>
      </c>
      <c r="H122" s="90"/>
      <c r="I122" s="6" t="b">
        <f t="shared" si="2"/>
        <v>0</v>
      </c>
      <c r="J122" s="6">
        <f t="shared" si="3"/>
        <v>0</v>
      </c>
      <c r="K122" s="92"/>
      <c r="L122" s="79" t="s">
        <v>423</v>
      </c>
      <c r="M122" s="40"/>
    </row>
    <row r="123" spans="1:14" ht="30" x14ac:dyDescent="0.25">
      <c r="A123" s="17">
        <v>121</v>
      </c>
      <c r="B123" s="27" t="s">
        <v>8</v>
      </c>
      <c r="C123" s="27" t="s">
        <v>8</v>
      </c>
      <c r="D123" s="32" t="s">
        <v>129</v>
      </c>
      <c r="E123" s="85">
        <v>0</v>
      </c>
      <c r="F123" s="25">
        <v>0</v>
      </c>
      <c r="G123" s="25">
        <v>0</v>
      </c>
      <c r="H123" s="90"/>
      <c r="I123" s="6" t="b">
        <f t="shared" si="2"/>
        <v>0</v>
      </c>
      <c r="J123" s="6">
        <f t="shared" si="3"/>
        <v>0</v>
      </c>
      <c r="K123" s="92"/>
      <c r="L123" s="81" t="s">
        <v>450</v>
      </c>
      <c r="M123" s="37"/>
    </row>
    <row r="124" spans="1:14" ht="87.75" customHeight="1" x14ac:dyDescent="0.25">
      <c r="A124" s="17">
        <v>122</v>
      </c>
      <c r="B124" s="27" t="s">
        <v>8</v>
      </c>
      <c r="C124" s="27" t="s">
        <v>8</v>
      </c>
      <c r="D124" s="34" t="s">
        <v>130</v>
      </c>
      <c r="E124" s="85">
        <v>0</v>
      </c>
      <c r="F124" s="25">
        <v>0</v>
      </c>
      <c r="G124" s="25">
        <v>0</v>
      </c>
      <c r="H124" s="90"/>
      <c r="I124" s="6" t="b">
        <f t="shared" si="2"/>
        <v>0</v>
      </c>
      <c r="J124" s="6">
        <f t="shared" si="3"/>
        <v>0</v>
      </c>
      <c r="K124" s="92"/>
      <c r="L124" s="77"/>
      <c r="M124" s="26"/>
    </row>
    <row r="125" spans="1:14" ht="45" hidden="1" x14ac:dyDescent="0.25">
      <c r="A125" s="17">
        <v>123</v>
      </c>
      <c r="B125" s="27" t="s">
        <v>8</v>
      </c>
      <c r="C125" s="27" t="s">
        <v>8</v>
      </c>
      <c r="D125" s="32" t="s">
        <v>131</v>
      </c>
      <c r="E125" s="85">
        <v>0</v>
      </c>
      <c r="F125" s="25">
        <v>0</v>
      </c>
      <c r="G125" s="5">
        <v>1</v>
      </c>
      <c r="H125" s="90"/>
      <c r="I125" s="6" t="b">
        <f t="shared" si="2"/>
        <v>0</v>
      </c>
      <c r="J125" s="6">
        <f t="shared" si="3"/>
        <v>0</v>
      </c>
      <c r="K125" s="92"/>
      <c r="L125" s="77"/>
      <c r="M125" s="38"/>
    </row>
    <row r="126" spans="1:14" ht="30" customHeight="1" x14ac:dyDescent="0.25">
      <c r="A126" s="17">
        <v>124</v>
      </c>
      <c r="B126" s="27" t="s">
        <v>8</v>
      </c>
      <c r="C126" s="27" t="s">
        <v>8</v>
      </c>
      <c r="D126" s="32" t="s">
        <v>45</v>
      </c>
      <c r="E126" s="85">
        <v>0</v>
      </c>
      <c r="F126" s="25">
        <v>0</v>
      </c>
      <c r="G126" s="25">
        <v>0</v>
      </c>
      <c r="H126" s="90"/>
      <c r="I126" s="6" t="b">
        <f t="shared" si="2"/>
        <v>0</v>
      </c>
      <c r="J126" s="6">
        <f t="shared" si="3"/>
        <v>0</v>
      </c>
      <c r="K126" s="92"/>
      <c r="L126" s="81" t="s">
        <v>451</v>
      </c>
      <c r="M126" s="37"/>
    </row>
    <row r="127" spans="1:14" ht="30" x14ac:dyDescent="0.25">
      <c r="A127" s="17">
        <v>125</v>
      </c>
      <c r="B127" s="27" t="s">
        <v>8</v>
      </c>
      <c r="C127" s="27" t="s">
        <v>8</v>
      </c>
      <c r="D127" s="32" t="s">
        <v>132</v>
      </c>
      <c r="E127" s="85">
        <v>0</v>
      </c>
      <c r="F127" s="25">
        <v>0</v>
      </c>
      <c r="G127" s="25">
        <v>0</v>
      </c>
      <c r="H127" s="90"/>
      <c r="I127" s="6" t="b">
        <f t="shared" si="2"/>
        <v>0</v>
      </c>
      <c r="J127" s="6">
        <f t="shared" si="3"/>
        <v>0</v>
      </c>
      <c r="K127" s="92"/>
      <c r="L127" s="81" t="s">
        <v>451</v>
      </c>
      <c r="M127" s="37"/>
    </row>
    <row r="128" spans="1:14" ht="43.15" hidden="1" customHeight="1" x14ac:dyDescent="0.25">
      <c r="A128" s="17">
        <v>126</v>
      </c>
      <c r="B128" s="27" t="s">
        <v>8</v>
      </c>
      <c r="C128" s="27" t="s">
        <v>8</v>
      </c>
      <c r="D128" s="32" t="s">
        <v>54</v>
      </c>
      <c r="E128" s="86">
        <v>1</v>
      </c>
      <c r="F128" s="25">
        <v>0</v>
      </c>
      <c r="G128" s="25">
        <v>0</v>
      </c>
      <c r="H128" s="90"/>
      <c r="I128" s="6" t="b">
        <f t="shared" si="2"/>
        <v>0</v>
      </c>
      <c r="J128" s="6">
        <f t="shared" si="3"/>
        <v>0</v>
      </c>
      <c r="K128" s="92"/>
      <c r="L128" s="81" t="s">
        <v>451</v>
      </c>
      <c r="M128" s="39" t="s">
        <v>375</v>
      </c>
      <c r="N128" s="3"/>
    </row>
    <row r="129" spans="1:13" ht="30" hidden="1" x14ac:dyDescent="0.25">
      <c r="A129" s="17">
        <v>127</v>
      </c>
      <c r="B129" s="27" t="s">
        <v>8</v>
      </c>
      <c r="C129" s="27" t="s">
        <v>8</v>
      </c>
      <c r="D129" s="32" t="s">
        <v>133</v>
      </c>
      <c r="E129" s="86">
        <v>1</v>
      </c>
      <c r="F129" s="25">
        <v>0</v>
      </c>
      <c r="G129" s="25">
        <v>0</v>
      </c>
      <c r="H129" s="90"/>
      <c r="I129" s="6" t="b">
        <f t="shared" si="2"/>
        <v>0</v>
      </c>
      <c r="J129" s="6">
        <f t="shared" si="3"/>
        <v>0</v>
      </c>
      <c r="K129" s="92"/>
      <c r="L129" s="81" t="s">
        <v>451</v>
      </c>
      <c r="M129" s="38"/>
    </row>
    <row r="130" spans="1:13" ht="45" hidden="1" x14ac:dyDescent="0.25">
      <c r="A130" s="17">
        <v>128</v>
      </c>
      <c r="B130" s="27" t="s">
        <v>8</v>
      </c>
      <c r="C130" s="27" t="s">
        <v>8</v>
      </c>
      <c r="D130" s="32" t="s">
        <v>134</v>
      </c>
      <c r="E130" s="86">
        <v>1</v>
      </c>
      <c r="F130" s="25">
        <v>0</v>
      </c>
      <c r="G130" s="25">
        <v>0</v>
      </c>
      <c r="H130" s="90"/>
      <c r="I130" s="6" t="b">
        <f t="shared" si="2"/>
        <v>0</v>
      </c>
      <c r="J130" s="6">
        <f t="shared" si="3"/>
        <v>0</v>
      </c>
      <c r="K130" s="92"/>
      <c r="L130" s="81" t="s">
        <v>451</v>
      </c>
      <c r="M130" s="38"/>
    </row>
    <row r="131" spans="1:13" ht="45" hidden="1" x14ac:dyDescent="0.25">
      <c r="A131" s="17">
        <v>129</v>
      </c>
      <c r="B131" s="27" t="s">
        <v>8</v>
      </c>
      <c r="C131" s="27" t="s">
        <v>8</v>
      </c>
      <c r="D131" s="32" t="s">
        <v>135</v>
      </c>
      <c r="E131" s="86">
        <v>1</v>
      </c>
      <c r="F131" s="25">
        <v>0</v>
      </c>
      <c r="G131" s="25">
        <v>0</v>
      </c>
      <c r="H131" s="90"/>
      <c r="I131" s="6" t="b">
        <f t="shared" si="2"/>
        <v>0</v>
      </c>
      <c r="J131" s="6">
        <f t="shared" si="3"/>
        <v>0</v>
      </c>
      <c r="K131" s="92"/>
      <c r="L131" s="81" t="s">
        <v>451</v>
      </c>
      <c r="M131" s="38"/>
    </row>
    <row r="132" spans="1:13" ht="45" hidden="1" x14ac:dyDescent="0.25">
      <c r="A132" s="17">
        <v>130</v>
      </c>
      <c r="B132" s="27" t="s">
        <v>8</v>
      </c>
      <c r="C132" s="27" t="s">
        <v>8</v>
      </c>
      <c r="D132" s="32" t="s">
        <v>136</v>
      </c>
      <c r="E132" s="86">
        <v>1</v>
      </c>
      <c r="F132" s="25">
        <v>0</v>
      </c>
      <c r="G132" s="25">
        <v>0</v>
      </c>
      <c r="H132" s="90"/>
      <c r="I132" s="6" t="b">
        <f t="shared" ref="I132:I195" si="4">OR(H132="ja",H132="neen",H132="weet niet")</f>
        <v>0</v>
      </c>
      <c r="J132" s="6">
        <f t="shared" ref="J132:J195" si="5">IF(H132="ja",1,0)</f>
        <v>0</v>
      </c>
      <c r="K132" s="92"/>
      <c r="L132" s="81" t="s">
        <v>451</v>
      </c>
      <c r="M132" s="38"/>
    </row>
    <row r="133" spans="1:13" ht="30" hidden="1" x14ac:dyDescent="0.25">
      <c r="A133" s="17">
        <v>131</v>
      </c>
      <c r="B133" s="27" t="s">
        <v>8</v>
      </c>
      <c r="C133" s="27" t="s">
        <v>8</v>
      </c>
      <c r="D133" s="32" t="s">
        <v>137</v>
      </c>
      <c r="E133" s="86">
        <v>1</v>
      </c>
      <c r="F133" s="25">
        <v>0</v>
      </c>
      <c r="G133" s="5">
        <v>1</v>
      </c>
      <c r="H133" s="90"/>
      <c r="I133" s="6" t="b">
        <f t="shared" si="4"/>
        <v>0</v>
      </c>
      <c r="J133" s="6">
        <f t="shared" si="5"/>
        <v>0</v>
      </c>
      <c r="K133" s="92"/>
      <c r="L133" s="81" t="s">
        <v>451</v>
      </c>
      <c r="M133" s="38"/>
    </row>
    <row r="134" spans="1:13" ht="30" hidden="1" x14ac:dyDescent="0.25">
      <c r="A134" s="17">
        <v>132</v>
      </c>
      <c r="B134" s="27" t="s">
        <v>8</v>
      </c>
      <c r="C134" s="27" t="s">
        <v>8</v>
      </c>
      <c r="D134" s="32" t="s">
        <v>138</v>
      </c>
      <c r="E134" s="86">
        <v>1</v>
      </c>
      <c r="F134" s="25">
        <v>0</v>
      </c>
      <c r="G134" s="25">
        <v>0</v>
      </c>
      <c r="H134" s="90"/>
      <c r="I134" s="6" t="b">
        <f t="shared" si="4"/>
        <v>0</v>
      </c>
      <c r="J134" s="6">
        <f t="shared" si="5"/>
        <v>0</v>
      </c>
      <c r="K134" s="92"/>
      <c r="L134" s="81" t="s">
        <v>451</v>
      </c>
      <c r="M134" s="38"/>
    </row>
    <row r="135" spans="1:13" ht="60" x14ac:dyDescent="0.25">
      <c r="A135" s="17">
        <v>133</v>
      </c>
      <c r="B135" s="27" t="s">
        <v>8</v>
      </c>
      <c r="C135" s="48" t="s">
        <v>9</v>
      </c>
      <c r="D135" s="32" t="s">
        <v>139</v>
      </c>
      <c r="E135" s="85">
        <v>0</v>
      </c>
      <c r="F135" s="25">
        <v>0</v>
      </c>
      <c r="G135" s="25">
        <v>0</v>
      </c>
      <c r="H135" s="90"/>
      <c r="I135" s="6" t="b">
        <f t="shared" si="4"/>
        <v>0</v>
      </c>
      <c r="J135" s="6">
        <f t="shared" si="5"/>
        <v>0</v>
      </c>
      <c r="K135" s="92"/>
      <c r="L135" s="77"/>
      <c r="M135" s="37"/>
    </row>
    <row r="136" spans="1:13" ht="45" hidden="1" x14ac:dyDescent="0.25">
      <c r="A136" s="17">
        <v>134</v>
      </c>
      <c r="B136" s="27" t="s">
        <v>8</v>
      </c>
      <c r="C136" s="27" t="s">
        <v>9</v>
      </c>
      <c r="D136" s="32" t="s">
        <v>336</v>
      </c>
      <c r="E136" s="85">
        <v>0</v>
      </c>
      <c r="F136" s="25">
        <v>0</v>
      </c>
      <c r="G136" s="5">
        <v>1</v>
      </c>
      <c r="H136" s="90"/>
      <c r="I136" s="6" t="b">
        <f t="shared" si="4"/>
        <v>0</v>
      </c>
      <c r="J136" s="6">
        <f t="shared" si="5"/>
        <v>0</v>
      </c>
      <c r="K136" s="92"/>
      <c r="L136" s="77"/>
      <c r="M136" s="38"/>
    </row>
    <row r="137" spans="1:13" ht="45" customHeight="1" x14ac:dyDescent="0.25">
      <c r="A137" s="17">
        <v>135</v>
      </c>
      <c r="B137" s="27" t="s">
        <v>8</v>
      </c>
      <c r="C137" s="27" t="s">
        <v>9</v>
      </c>
      <c r="D137" s="32" t="s">
        <v>337</v>
      </c>
      <c r="E137" s="85">
        <v>0</v>
      </c>
      <c r="F137" s="25">
        <v>0</v>
      </c>
      <c r="G137" s="25">
        <v>0</v>
      </c>
      <c r="H137" s="90"/>
      <c r="I137" s="6" t="b">
        <f t="shared" si="4"/>
        <v>0</v>
      </c>
      <c r="J137" s="6">
        <f t="shared" si="5"/>
        <v>0</v>
      </c>
      <c r="K137" s="92"/>
      <c r="L137" s="76" t="s">
        <v>406</v>
      </c>
      <c r="M137" s="40"/>
    </row>
    <row r="138" spans="1:13" ht="63" customHeight="1" x14ac:dyDescent="0.25">
      <c r="A138" s="17">
        <v>136</v>
      </c>
      <c r="B138" s="27" t="s">
        <v>8</v>
      </c>
      <c r="C138" s="27" t="s">
        <v>9</v>
      </c>
      <c r="D138" s="32" t="s">
        <v>338</v>
      </c>
      <c r="E138" s="85">
        <v>0</v>
      </c>
      <c r="F138" s="25">
        <v>0</v>
      </c>
      <c r="G138" s="25">
        <v>0</v>
      </c>
      <c r="H138" s="90"/>
      <c r="I138" s="6" t="b">
        <f t="shared" si="4"/>
        <v>0</v>
      </c>
      <c r="J138" s="6">
        <f t="shared" si="5"/>
        <v>0</v>
      </c>
      <c r="K138" s="92"/>
      <c r="L138" s="76" t="s">
        <v>406</v>
      </c>
      <c r="M138" s="26"/>
    </row>
    <row r="139" spans="1:13" ht="60" x14ac:dyDescent="0.25">
      <c r="A139" s="17">
        <v>137</v>
      </c>
      <c r="B139" s="27" t="s">
        <v>8</v>
      </c>
      <c r="C139" s="27" t="s">
        <v>9</v>
      </c>
      <c r="D139" s="32" t="s">
        <v>339</v>
      </c>
      <c r="E139" s="85">
        <v>0</v>
      </c>
      <c r="F139" s="25">
        <v>0</v>
      </c>
      <c r="G139" s="25">
        <v>0</v>
      </c>
      <c r="H139" s="90"/>
      <c r="I139" s="6" t="b">
        <f t="shared" si="4"/>
        <v>0</v>
      </c>
      <c r="J139" s="6">
        <f t="shared" si="5"/>
        <v>0</v>
      </c>
      <c r="K139" s="92"/>
      <c r="L139" s="76" t="s">
        <v>406</v>
      </c>
      <c r="M139" s="26"/>
    </row>
    <row r="140" spans="1:13" ht="75" hidden="1" x14ac:dyDescent="0.25">
      <c r="A140" s="17">
        <v>138</v>
      </c>
      <c r="B140" s="27" t="s">
        <v>8</v>
      </c>
      <c r="C140" s="27" t="s">
        <v>9</v>
      </c>
      <c r="D140" s="32" t="s">
        <v>140</v>
      </c>
      <c r="E140" s="85">
        <v>0</v>
      </c>
      <c r="F140" s="25">
        <v>0</v>
      </c>
      <c r="G140" s="5">
        <v>1</v>
      </c>
      <c r="H140" s="90"/>
      <c r="I140" s="6" t="b">
        <f t="shared" si="4"/>
        <v>0</v>
      </c>
      <c r="J140" s="6">
        <f t="shared" si="5"/>
        <v>0</v>
      </c>
      <c r="K140" s="92"/>
      <c r="L140" s="77"/>
      <c r="M140" s="38"/>
    </row>
    <row r="141" spans="1:13" ht="45" hidden="1" x14ac:dyDescent="0.25">
      <c r="A141" s="17">
        <v>139</v>
      </c>
      <c r="B141" s="27" t="s">
        <v>8</v>
      </c>
      <c r="C141" s="27" t="s">
        <v>9</v>
      </c>
      <c r="D141" s="32" t="s">
        <v>141</v>
      </c>
      <c r="E141" s="86">
        <v>1</v>
      </c>
      <c r="F141" s="25">
        <v>0</v>
      </c>
      <c r="G141" s="5">
        <v>1</v>
      </c>
      <c r="H141" s="90"/>
      <c r="I141" s="6" t="b">
        <f t="shared" si="4"/>
        <v>0</v>
      </c>
      <c r="J141" s="6">
        <f t="shared" si="5"/>
        <v>0</v>
      </c>
      <c r="K141" s="92"/>
      <c r="L141" s="77"/>
      <c r="M141" s="38"/>
    </row>
    <row r="142" spans="1:13" ht="30" x14ac:dyDescent="0.25">
      <c r="A142" s="17">
        <v>140</v>
      </c>
      <c r="B142" s="27" t="s">
        <v>8</v>
      </c>
      <c r="C142" s="27" t="s">
        <v>9</v>
      </c>
      <c r="D142" s="32" t="s">
        <v>142</v>
      </c>
      <c r="E142" s="85">
        <v>0</v>
      </c>
      <c r="F142" s="25">
        <v>0</v>
      </c>
      <c r="G142" s="25">
        <v>0</v>
      </c>
      <c r="H142" s="90"/>
      <c r="I142" s="6" t="b">
        <f t="shared" si="4"/>
        <v>0</v>
      </c>
      <c r="J142" s="6">
        <f t="shared" si="5"/>
        <v>0</v>
      </c>
      <c r="K142" s="92"/>
      <c r="L142" s="77"/>
      <c r="M142" s="37"/>
    </row>
    <row r="143" spans="1:13" ht="39.6" customHeight="1" x14ac:dyDescent="0.25">
      <c r="A143" s="17">
        <v>141</v>
      </c>
      <c r="B143" s="27" t="s">
        <v>8</v>
      </c>
      <c r="C143" s="27" t="s">
        <v>9</v>
      </c>
      <c r="D143" s="32" t="s">
        <v>365</v>
      </c>
      <c r="E143" s="85">
        <v>0</v>
      </c>
      <c r="F143" s="25">
        <v>0</v>
      </c>
      <c r="G143" s="25">
        <v>0</v>
      </c>
      <c r="H143" s="90"/>
      <c r="I143" s="6" t="b">
        <f t="shared" si="4"/>
        <v>0</v>
      </c>
      <c r="J143" s="6">
        <f t="shared" si="5"/>
        <v>0</v>
      </c>
      <c r="K143" s="92"/>
      <c r="L143" s="77"/>
      <c r="M143" s="26" t="s">
        <v>469</v>
      </c>
    </row>
    <row r="144" spans="1:13" ht="30" x14ac:dyDescent="0.25">
      <c r="A144" s="17">
        <v>142</v>
      </c>
      <c r="B144" s="27" t="s">
        <v>8</v>
      </c>
      <c r="C144" s="48" t="s">
        <v>10</v>
      </c>
      <c r="D144" s="32" t="s">
        <v>143</v>
      </c>
      <c r="E144" s="85">
        <v>0</v>
      </c>
      <c r="F144" s="25">
        <v>0</v>
      </c>
      <c r="G144" s="25">
        <v>0</v>
      </c>
      <c r="H144" s="90"/>
      <c r="I144" s="6" t="b">
        <f t="shared" si="4"/>
        <v>0</v>
      </c>
      <c r="J144" s="6">
        <f t="shared" si="5"/>
        <v>0</v>
      </c>
      <c r="K144" s="92"/>
      <c r="L144" s="77"/>
      <c r="M144" s="37"/>
    </row>
    <row r="145" spans="1:15" ht="45.75" customHeight="1" x14ac:dyDescent="0.25">
      <c r="A145" s="17">
        <v>143</v>
      </c>
      <c r="B145" s="27" t="s">
        <v>8</v>
      </c>
      <c r="C145" s="27" t="s">
        <v>10</v>
      </c>
      <c r="D145" s="32" t="s">
        <v>144</v>
      </c>
      <c r="E145" s="85">
        <v>0</v>
      </c>
      <c r="F145" s="25">
        <v>0</v>
      </c>
      <c r="G145" s="25">
        <v>0</v>
      </c>
      <c r="H145" s="90"/>
      <c r="I145" s="6" t="b">
        <f t="shared" si="4"/>
        <v>0</v>
      </c>
      <c r="J145" s="6">
        <f t="shared" si="5"/>
        <v>0</v>
      </c>
      <c r="K145" s="92"/>
      <c r="L145" s="77"/>
      <c r="M145" s="37"/>
    </row>
    <row r="146" spans="1:15" ht="30" hidden="1" x14ac:dyDescent="0.25">
      <c r="A146" s="17">
        <v>144</v>
      </c>
      <c r="B146" s="27" t="s">
        <v>8</v>
      </c>
      <c r="C146" s="27" t="s">
        <v>10</v>
      </c>
      <c r="D146" s="32" t="s">
        <v>145</v>
      </c>
      <c r="E146" s="86">
        <v>1</v>
      </c>
      <c r="F146" s="25">
        <v>0</v>
      </c>
      <c r="G146" s="25">
        <v>0</v>
      </c>
      <c r="H146" s="90"/>
      <c r="I146" s="6" t="b">
        <f t="shared" si="4"/>
        <v>0</v>
      </c>
      <c r="J146" s="6">
        <f t="shared" si="5"/>
        <v>0</v>
      </c>
      <c r="K146" s="92"/>
      <c r="L146" s="77"/>
      <c r="M146" s="38"/>
    </row>
    <row r="147" spans="1:15" ht="60" x14ac:dyDescent="0.25">
      <c r="A147" s="17">
        <v>145</v>
      </c>
      <c r="B147" s="27" t="s">
        <v>8</v>
      </c>
      <c r="C147" s="27" t="s">
        <v>10</v>
      </c>
      <c r="D147" s="32" t="s">
        <v>389</v>
      </c>
      <c r="E147" s="85">
        <v>0</v>
      </c>
      <c r="F147" s="25">
        <v>0</v>
      </c>
      <c r="G147" s="25">
        <v>0</v>
      </c>
      <c r="H147" s="90"/>
      <c r="I147" s="6" t="b">
        <f t="shared" si="4"/>
        <v>0</v>
      </c>
      <c r="J147" s="6">
        <f t="shared" si="5"/>
        <v>0</v>
      </c>
      <c r="K147" s="92"/>
      <c r="L147" s="77"/>
      <c r="M147" s="26"/>
    </row>
    <row r="148" spans="1:15" ht="30" x14ac:dyDescent="0.25">
      <c r="A148" s="17">
        <v>146</v>
      </c>
      <c r="B148" s="27" t="s">
        <v>8</v>
      </c>
      <c r="C148" s="27" t="s">
        <v>10</v>
      </c>
      <c r="D148" s="32" t="s">
        <v>146</v>
      </c>
      <c r="E148" s="85">
        <v>0</v>
      </c>
      <c r="F148" s="25">
        <v>0</v>
      </c>
      <c r="G148" s="25">
        <v>0</v>
      </c>
      <c r="H148" s="90"/>
      <c r="I148" s="6" t="b">
        <f t="shared" si="4"/>
        <v>0</v>
      </c>
      <c r="J148" s="6">
        <f t="shared" si="5"/>
        <v>0</v>
      </c>
      <c r="K148" s="92"/>
      <c r="L148" s="77"/>
      <c r="M148" s="37"/>
    </row>
    <row r="149" spans="1:15" ht="30" hidden="1" x14ac:dyDescent="0.25">
      <c r="A149" s="17">
        <v>147</v>
      </c>
      <c r="B149" s="27" t="s">
        <v>8</v>
      </c>
      <c r="C149" s="27" t="s">
        <v>10</v>
      </c>
      <c r="D149" s="32" t="s">
        <v>147</v>
      </c>
      <c r="E149" s="86">
        <v>1</v>
      </c>
      <c r="F149" s="25">
        <v>0</v>
      </c>
      <c r="G149" s="25">
        <v>0</v>
      </c>
      <c r="H149" s="90"/>
      <c r="I149" s="6" t="b">
        <f t="shared" si="4"/>
        <v>0</v>
      </c>
      <c r="J149" s="6">
        <f t="shared" si="5"/>
        <v>0</v>
      </c>
      <c r="K149" s="92"/>
      <c r="L149" s="77"/>
      <c r="M149" s="38"/>
    </row>
    <row r="150" spans="1:15" ht="30" hidden="1" x14ac:dyDescent="0.25">
      <c r="A150" s="17">
        <v>148</v>
      </c>
      <c r="B150" s="27" t="s">
        <v>8</v>
      </c>
      <c r="C150" s="27" t="s">
        <v>10</v>
      </c>
      <c r="D150" s="32" t="s">
        <v>148</v>
      </c>
      <c r="E150" s="86">
        <v>1</v>
      </c>
      <c r="F150" s="25">
        <v>0</v>
      </c>
      <c r="G150" s="25">
        <v>0</v>
      </c>
      <c r="H150" s="90"/>
      <c r="I150" s="6" t="b">
        <f t="shared" si="4"/>
        <v>0</v>
      </c>
      <c r="J150" s="6">
        <f t="shared" si="5"/>
        <v>0</v>
      </c>
      <c r="K150" s="92"/>
      <c r="L150" s="77"/>
      <c r="M150" s="38"/>
    </row>
    <row r="151" spans="1:15" ht="30" hidden="1" x14ac:dyDescent="0.25">
      <c r="A151" s="17">
        <v>149</v>
      </c>
      <c r="B151" s="27" t="s">
        <v>8</v>
      </c>
      <c r="C151" s="27" t="s">
        <v>10</v>
      </c>
      <c r="D151" s="32" t="s">
        <v>149</v>
      </c>
      <c r="E151" s="85">
        <v>0</v>
      </c>
      <c r="F151" s="5">
        <v>1</v>
      </c>
      <c r="G151" s="25">
        <v>0</v>
      </c>
      <c r="H151" s="90"/>
      <c r="I151" s="6" t="b">
        <f t="shared" si="4"/>
        <v>0</v>
      </c>
      <c r="J151" s="6">
        <f t="shared" si="5"/>
        <v>0</v>
      </c>
      <c r="K151" s="92"/>
      <c r="L151" s="77"/>
      <c r="M151" s="38"/>
    </row>
    <row r="152" spans="1:15" ht="30" x14ac:dyDescent="0.25">
      <c r="A152" s="17">
        <v>150</v>
      </c>
      <c r="B152" s="27" t="s">
        <v>8</v>
      </c>
      <c r="C152" s="27" t="s">
        <v>10</v>
      </c>
      <c r="D152" s="32" t="s">
        <v>341</v>
      </c>
      <c r="E152" s="85">
        <v>0</v>
      </c>
      <c r="F152" s="25">
        <v>0</v>
      </c>
      <c r="G152" s="25">
        <v>0</v>
      </c>
      <c r="H152" s="90"/>
      <c r="I152" s="6" t="b">
        <f t="shared" si="4"/>
        <v>0</v>
      </c>
      <c r="J152" s="6">
        <f t="shared" si="5"/>
        <v>0</v>
      </c>
      <c r="K152" s="92"/>
      <c r="L152" s="78" t="s">
        <v>446</v>
      </c>
      <c r="M152" s="29"/>
    </row>
    <row r="153" spans="1:15" ht="45" x14ac:dyDescent="0.25">
      <c r="A153" s="17">
        <v>151</v>
      </c>
      <c r="B153" s="49" t="s">
        <v>11</v>
      </c>
      <c r="C153" s="50" t="s">
        <v>12</v>
      </c>
      <c r="D153" s="32" t="s">
        <v>373</v>
      </c>
      <c r="E153" s="85">
        <v>0</v>
      </c>
      <c r="F153" s="25">
        <v>0</v>
      </c>
      <c r="G153" s="25">
        <v>0</v>
      </c>
      <c r="H153" s="90"/>
      <c r="I153" s="6" t="b">
        <f t="shared" si="4"/>
        <v>0</v>
      </c>
      <c r="J153" s="6">
        <f t="shared" si="5"/>
        <v>0</v>
      </c>
      <c r="K153" s="92"/>
      <c r="L153" s="78" t="s">
        <v>445</v>
      </c>
      <c r="M153" s="26"/>
      <c r="N153" s="104"/>
      <c r="O153" s="104"/>
    </row>
    <row r="154" spans="1:15" ht="30" x14ac:dyDescent="0.25">
      <c r="A154" s="17">
        <v>152</v>
      </c>
      <c r="B154" s="27" t="s">
        <v>11</v>
      </c>
      <c r="C154" s="27" t="s">
        <v>12</v>
      </c>
      <c r="D154" s="32" t="s">
        <v>326</v>
      </c>
      <c r="E154" s="85">
        <v>0</v>
      </c>
      <c r="F154" s="25">
        <v>0</v>
      </c>
      <c r="G154" s="25">
        <v>0</v>
      </c>
      <c r="H154" s="90"/>
      <c r="I154" s="6" t="b">
        <f t="shared" si="4"/>
        <v>0</v>
      </c>
      <c r="J154" s="6">
        <f t="shared" si="5"/>
        <v>0</v>
      </c>
      <c r="K154" s="92"/>
      <c r="L154" s="79" t="s">
        <v>423</v>
      </c>
      <c r="M154" s="26"/>
    </row>
    <row r="155" spans="1:15" ht="54.6" customHeight="1" x14ac:dyDescent="0.25">
      <c r="A155" s="17">
        <v>153</v>
      </c>
      <c r="B155" s="27" t="s">
        <v>11</v>
      </c>
      <c r="C155" s="27" t="s">
        <v>12</v>
      </c>
      <c r="D155" s="32" t="s">
        <v>379</v>
      </c>
      <c r="E155" s="85">
        <v>0</v>
      </c>
      <c r="F155" s="25">
        <v>0</v>
      </c>
      <c r="G155" s="25">
        <v>0</v>
      </c>
      <c r="H155" s="90"/>
      <c r="I155" s="6" t="b">
        <f t="shared" si="4"/>
        <v>0</v>
      </c>
      <c r="J155" s="6">
        <f t="shared" si="5"/>
        <v>0</v>
      </c>
      <c r="K155" s="92"/>
      <c r="L155" s="79"/>
      <c r="M155" s="40"/>
    </row>
    <row r="156" spans="1:15" ht="60" x14ac:dyDescent="0.25">
      <c r="A156" s="17">
        <v>154</v>
      </c>
      <c r="B156" s="27" t="s">
        <v>11</v>
      </c>
      <c r="C156" s="27" t="s">
        <v>12</v>
      </c>
      <c r="D156" s="32" t="s">
        <v>150</v>
      </c>
      <c r="E156" s="85">
        <v>0</v>
      </c>
      <c r="F156" s="25">
        <v>0</v>
      </c>
      <c r="G156" s="25">
        <v>0</v>
      </c>
      <c r="H156" s="90"/>
      <c r="I156" s="6" t="b">
        <f t="shared" si="4"/>
        <v>0</v>
      </c>
      <c r="J156" s="6">
        <f t="shared" si="5"/>
        <v>0</v>
      </c>
      <c r="K156" s="92"/>
      <c r="L156" s="77"/>
      <c r="M156" s="26"/>
    </row>
    <row r="157" spans="1:15" ht="45" x14ac:dyDescent="0.25">
      <c r="A157" s="17">
        <v>155</v>
      </c>
      <c r="B157" s="27" t="s">
        <v>11</v>
      </c>
      <c r="C157" s="27" t="s">
        <v>12</v>
      </c>
      <c r="D157" s="32" t="s">
        <v>346</v>
      </c>
      <c r="E157" s="85">
        <v>0</v>
      </c>
      <c r="F157" s="25">
        <v>0</v>
      </c>
      <c r="G157" s="25">
        <v>0</v>
      </c>
      <c r="H157" s="90"/>
      <c r="I157" s="6" t="b">
        <f t="shared" si="4"/>
        <v>0</v>
      </c>
      <c r="J157" s="6">
        <f t="shared" si="5"/>
        <v>0</v>
      </c>
      <c r="K157" s="92"/>
      <c r="L157" s="79" t="s">
        <v>424</v>
      </c>
      <c r="M157" s="29"/>
    </row>
    <row r="158" spans="1:15" ht="45" x14ac:dyDescent="0.25">
      <c r="A158" s="17">
        <v>156</v>
      </c>
      <c r="B158" s="27" t="s">
        <v>11</v>
      </c>
      <c r="C158" s="27" t="s">
        <v>12</v>
      </c>
      <c r="D158" s="32" t="s">
        <v>151</v>
      </c>
      <c r="E158" s="85">
        <v>0</v>
      </c>
      <c r="F158" s="25">
        <v>0</v>
      </c>
      <c r="G158" s="25">
        <v>0</v>
      </c>
      <c r="H158" s="90"/>
      <c r="I158" s="6" t="b">
        <f t="shared" si="4"/>
        <v>0</v>
      </c>
      <c r="J158" s="6">
        <f t="shared" si="5"/>
        <v>0</v>
      </c>
      <c r="K158" s="92"/>
      <c r="L158" s="77"/>
      <c r="M158" s="37"/>
    </row>
    <row r="159" spans="1:15" ht="60" hidden="1" x14ac:dyDescent="0.25">
      <c r="A159" s="17">
        <v>157</v>
      </c>
      <c r="B159" s="27" t="s">
        <v>11</v>
      </c>
      <c r="C159" s="27" t="s">
        <v>12</v>
      </c>
      <c r="D159" s="32" t="s">
        <v>152</v>
      </c>
      <c r="E159" s="86">
        <v>1</v>
      </c>
      <c r="F159" s="25">
        <v>0</v>
      </c>
      <c r="G159" s="25">
        <v>0</v>
      </c>
      <c r="H159" s="90"/>
      <c r="I159" s="6" t="b">
        <f t="shared" si="4"/>
        <v>0</v>
      </c>
      <c r="J159" s="6">
        <f t="shared" si="5"/>
        <v>0</v>
      </c>
      <c r="K159" s="92"/>
      <c r="L159" s="78" t="s">
        <v>427</v>
      </c>
      <c r="M159" s="38"/>
    </row>
    <row r="160" spans="1:15" ht="45" x14ac:dyDescent="0.25">
      <c r="A160" s="17">
        <v>158</v>
      </c>
      <c r="B160" s="27" t="s">
        <v>11</v>
      </c>
      <c r="C160" s="27" t="s">
        <v>12</v>
      </c>
      <c r="D160" s="32" t="s">
        <v>342</v>
      </c>
      <c r="E160" s="85">
        <v>0</v>
      </c>
      <c r="F160" s="25">
        <v>0</v>
      </c>
      <c r="G160" s="25">
        <v>0</v>
      </c>
      <c r="H160" s="90"/>
      <c r="I160" s="6" t="b">
        <f t="shared" si="4"/>
        <v>0</v>
      </c>
      <c r="J160" s="6">
        <f t="shared" si="5"/>
        <v>0</v>
      </c>
      <c r="K160" s="92"/>
      <c r="L160" s="78" t="s">
        <v>427</v>
      </c>
      <c r="M160" s="29"/>
    </row>
    <row r="161" spans="1:13" ht="75" hidden="1" x14ac:dyDescent="0.25">
      <c r="A161" s="17">
        <v>159</v>
      </c>
      <c r="B161" s="27" t="s">
        <v>11</v>
      </c>
      <c r="C161" s="27" t="s">
        <v>12</v>
      </c>
      <c r="D161" s="34" t="s">
        <v>153</v>
      </c>
      <c r="E161" s="86">
        <v>1</v>
      </c>
      <c r="F161" s="25">
        <v>0</v>
      </c>
      <c r="G161" s="25">
        <v>0</v>
      </c>
      <c r="H161" s="90"/>
      <c r="I161" s="6" t="b">
        <f t="shared" si="4"/>
        <v>0</v>
      </c>
      <c r="J161" s="6">
        <f t="shared" si="5"/>
        <v>0</v>
      </c>
      <c r="K161" s="92"/>
      <c r="L161" s="77"/>
      <c r="M161" s="38"/>
    </row>
    <row r="162" spans="1:13" ht="55.9" hidden="1" customHeight="1" x14ac:dyDescent="0.25">
      <c r="A162" s="17">
        <v>160</v>
      </c>
      <c r="B162" s="27" t="s">
        <v>11</v>
      </c>
      <c r="C162" s="27" t="s">
        <v>12</v>
      </c>
      <c r="D162" s="32" t="s">
        <v>394</v>
      </c>
      <c r="E162" s="85">
        <v>0</v>
      </c>
      <c r="F162" s="25">
        <v>0</v>
      </c>
      <c r="G162" s="5">
        <v>1</v>
      </c>
      <c r="H162" s="90"/>
      <c r="I162" s="6" t="b">
        <f t="shared" si="4"/>
        <v>0</v>
      </c>
      <c r="J162" s="6">
        <f t="shared" si="5"/>
        <v>0</v>
      </c>
      <c r="K162" s="92"/>
      <c r="L162" s="78" t="s">
        <v>445</v>
      </c>
      <c r="M162" s="46"/>
    </row>
    <row r="163" spans="1:13" ht="55.15" customHeight="1" x14ac:dyDescent="0.25">
      <c r="A163" s="17">
        <v>161</v>
      </c>
      <c r="B163" s="27" t="s">
        <v>11</v>
      </c>
      <c r="C163" s="27" t="s">
        <v>12</v>
      </c>
      <c r="D163" s="32" t="s">
        <v>345</v>
      </c>
      <c r="E163" s="85">
        <v>0</v>
      </c>
      <c r="F163" s="25">
        <v>0</v>
      </c>
      <c r="G163" s="25">
        <v>0</v>
      </c>
      <c r="H163" s="90"/>
      <c r="I163" s="6" t="b">
        <f t="shared" si="4"/>
        <v>0</v>
      </c>
      <c r="J163" s="6">
        <f t="shared" si="5"/>
        <v>0</v>
      </c>
      <c r="K163" s="92"/>
      <c r="L163" s="76" t="s">
        <v>406</v>
      </c>
      <c r="M163" s="26"/>
    </row>
    <row r="164" spans="1:13" ht="60" x14ac:dyDescent="0.25">
      <c r="A164" s="17">
        <v>162</v>
      </c>
      <c r="B164" s="27" t="s">
        <v>11</v>
      </c>
      <c r="C164" s="27" t="s">
        <v>12</v>
      </c>
      <c r="D164" s="41" t="s">
        <v>154</v>
      </c>
      <c r="E164" s="85">
        <v>0</v>
      </c>
      <c r="F164" s="25">
        <v>0</v>
      </c>
      <c r="G164" s="25">
        <v>0</v>
      </c>
      <c r="H164" s="90"/>
      <c r="I164" s="6" t="b">
        <f t="shared" si="4"/>
        <v>0</v>
      </c>
      <c r="J164" s="6">
        <f t="shared" si="5"/>
        <v>0</v>
      </c>
      <c r="K164" s="92"/>
      <c r="L164" s="77"/>
      <c r="M164" s="37"/>
    </row>
    <row r="165" spans="1:13" ht="30" hidden="1" x14ac:dyDescent="0.25">
      <c r="A165" s="17">
        <v>163</v>
      </c>
      <c r="B165" s="27" t="s">
        <v>11</v>
      </c>
      <c r="C165" s="27" t="s">
        <v>12</v>
      </c>
      <c r="D165" s="32" t="s">
        <v>155</v>
      </c>
      <c r="E165" s="85">
        <v>0</v>
      </c>
      <c r="F165" s="25">
        <v>0</v>
      </c>
      <c r="G165" s="5">
        <v>1</v>
      </c>
      <c r="H165" s="90"/>
      <c r="I165" s="6" t="b">
        <f t="shared" si="4"/>
        <v>0</v>
      </c>
      <c r="J165" s="6">
        <f t="shared" si="5"/>
        <v>0</v>
      </c>
      <c r="K165" s="92"/>
      <c r="L165" s="77"/>
      <c r="M165" s="38"/>
    </row>
    <row r="166" spans="1:13" ht="75" x14ac:dyDescent="0.25">
      <c r="A166" s="17">
        <v>164</v>
      </c>
      <c r="B166" s="27" t="s">
        <v>11</v>
      </c>
      <c r="C166" s="27" t="s">
        <v>12</v>
      </c>
      <c r="D166" s="32" t="s">
        <v>156</v>
      </c>
      <c r="E166" s="85">
        <v>0</v>
      </c>
      <c r="F166" s="25">
        <v>0</v>
      </c>
      <c r="G166" s="25">
        <v>0</v>
      </c>
      <c r="H166" s="90"/>
      <c r="I166" s="6" t="b">
        <f t="shared" si="4"/>
        <v>0</v>
      </c>
      <c r="J166" s="6">
        <f t="shared" si="5"/>
        <v>0</v>
      </c>
      <c r="K166" s="92"/>
      <c r="L166" s="79" t="s">
        <v>442</v>
      </c>
      <c r="M166" s="37"/>
    </row>
    <row r="167" spans="1:13" ht="58.5" customHeight="1" x14ac:dyDescent="0.25">
      <c r="A167" s="17">
        <v>165</v>
      </c>
      <c r="B167" s="27" t="s">
        <v>11</v>
      </c>
      <c r="C167" s="27" t="s">
        <v>12</v>
      </c>
      <c r="D167" s="32" t="s">
        <v>157</v>
      </c>
      <c r="E167" s="85">
        <v>0</v>
      </c>
      <c r="F167" s="25">
        <v>0</v>
      </c>
      <c r="G167" s="25">
        <v>0</v>
      </c>
      <c r="H167" s="90"/>
      <c r="I167" s="6" t="b">
        <f t="shared" si="4"/>
        <v>0</v>
      </c>
      <c r="J167" s="6">
        <f t="shared" si="5"/>
        <v>0</v>
      </c>
      <c r="K167" s="92"/>
      <c r="L167" s="78" t="s">
        <v>445</v>
      </c>
      <c r="M167" s="37"/>
    </row>
    <row r="168" spans="1:13" ht="45" hidden="1" x14ac:dyDescent="0.25">
      <c r="A168" s="17">
        <v>166</v>
      </c>
      <c r="B168" s="27" t="s">
        <v>11</v>
      </c>
      <c r="C168" s="27" t="s">
        <v>12</v>
      </c>
      <c r="D168" s="32" t="s">
        <v>158</v>
      </c>
      <c r="E168" s="86">
        <v>1</v>
      </c>
      <c r="F168" s="25">
        <v>0</v>
      </c>
      <c r="G168" s="25">
        <v>0</v>
      </c>
      <c r="H168" s="90"/>
      <c r="I168" s="6" t="b">
        <f t="shared" si="4"/>
        <v>0</v>
      </c>
      <c r="J168" s="6">
        <f t="shared" si="5"/>
        <v>0</v>
      </c>
      <c r="K168" s="92"/>
      <c r="L168" s="77"/>
      <c r="M168" s="38"/>
    </row>
    <row r="169" spans="1:13" ht="30" hidden="1" x14ac:dyDescent="0.25">
      <c r="A169" s="17">
        <v>167</v>
      </c>
      <c r="B169" s="27" t="s">
        <v>11</v>
      </c>
      <c r="C169" s="27" t="s">
        <v>12</v>
      </c>
      <c r="D169" s="51" t="s">
        <v>381</v>
      </c>
      <c r="E169" s="85">
        <v>0</v>
      </c>
      <c r="F169" s="25">
        <v>0</v>
      </c>
      <c r="G169" s="5">
        <v>1</v>
      </c>
      <c r="H169" s="90"/>
      <c r="I169" s="6" t="b">
        <f t="shared" si="4"/>
        <v>0</v>
      </c>
      <c r="J169" s="6">
        <f t="shared" si="5"/>
        <v>0</v>
      </c>
      <c r="K169" s="92"/>
      <c r="L169" s="76" t="s">
        <v>452</v>
      </c>
      <c r="M169" s="38"/>
    </row>
    <row r="170" spans="1:13" ht="45" x14ac:dyDescent="0.25">
      <c r="A170" s="17">
        <v>168</v>
      </c>
      <c r="B170" s="27" t="s">
        <v>11</v>
      </c>
      <c r="C170" s="27" t="s">
        <v>12</v>
      </c>
      <c r="D170" s="32" t="s">
        <v>159</v>
      </c>
      <c r="E170" s="85">
        <v>0</v>
      </c>
      <c r="F170" s="25">
        <v>0</v>
      </c>
      <c r="G170" s="25">
        <v>0</v>
      </c>
      <c r="H170" s="90"/>
      <c r="I170" s="6" t="b">
        <f t="shared" si="4"/>
        <v>0</v>
      </c>
      <c r="J170" s="6">
        <f t="shared" si="5"/>
        <v>0</v>
      </c>
      <c r="K170" s="92"/>
      <c r="L170" s="76" t="s">
        <v>406</v>
      </c>
      <c r="M170" s="37"/>
    </row>
    <row r="171" spans="1:13" ht="30" hidden="1" x14ac:dyDescent="0.25">
      <c r="A171" s="17">
        <v>169</v>
      </c>
      <c r="B171" s="27" t="s">
        <v>11</v>
      </c>
      <c r="C171" s="50" t="s">
        <v>13</v>
      </c>
      <c r="D171" s="32" t="s">
        <v>46</v>
      </c>
      <c r="E171" s="86">
        <v>1</v>
      </c>
      <c r="F171" s="25">
        <v>0</v>
      </c>
      <c r="G171" s="25">
        <v>0</v>
      </c>
      <c r="H171" s="90"/>
      <c r="I171" s="6" t="b">
        <f t="shared" si="4"/>
        <v>0</v>
      </c>
      <c r="J171" s="6">
        <f t="shared" si="5"/>
        <v>0</v>
      </c>
      <c r="K171" s="92"/>
      <c r="L171" s="77"/>
      <c r="M171" s="38"/>
    </row>
    <row r="172" spans="1:13" ht="72" hidden="1" customHeight="1" x14ac:dyDescent="0.25">
      <c r="A172" s="17">
        <v>170</v>
      </c>
      <c r="B172" s="27" t="s">
        <v>11</v>
      </c>
      <c r="C172" s="27" t="s">
        <v>13</v>
      </c>
      <c r="D172" s="32" t="s">
        <v>160</v>
      </c>
      <c r="E172" s="86">
        <v>1</v>
      </c>
      <c r="F172" s="25">
        <v>0</v>
      </c>
      <c r="G172" s="25">
        <v>0</v>
      </c>
      <c r="H172" s="90"/>
      <c r="I172" s="6" t="b">
        <f t="shared" si="4"/>
        <v>0</v>
      </c>
      <c r="J172" s="6">
        <f t="shared" si="5"/>
        <v>0</v>
      </c>
      <c r="K172" s="92"/>
      <c r="L172" s="77"/>
      <c r="M172" s="38"/>
    </row>
    <row r="173" spans="1:13" ht="75" hidden="1" x14ac:dyDescent="0.25">
      <c r="A173" s="17">
        <v>171</v>
      </c>
      <c r="B173" s="27" t="s">
        <v>11</v>
      </c>
      <c r="C173" s="27" t="s">
        <v>13</v>
      </c>
      <c r="D173" s="32" t="s">
        <v>161</v>
      </c>
      <c r="E173" s="86">
        <v>1</v>
      </c>
      <c r="F173" s="25">
        <v>0</v>
      </c>
      <c r="G173" s="25">
        <v>0</v>
      </c>
      <c r="H173" s="90"/>
      <c r="I173" s="6" t="b">
        <f t="shared" si="4"/>
        <v>0</v>
      </c>
      <c r="J173" s="6">
        <f t="shared" si="5"/>
        <v>0</v>
      </c>
      <c r="K173" s="92"/>
      <c r="L173" s="77"/>
      <c r="M173" s="38"/>
    </row>
    <row r="174" spans="1:13" ht="30" hidden="1" x14ac:dyDescent="0.25">
      <c r="A174" s="17">
        <v>172</v>
      </c>
      <c r="B174" s="27" t="s">
        <v>11</v>
      </c>
      <c r="C174" s="27" t="s">
        <v>13</v>
      </c>
      <c r="D174" s="32" t="s">
        <v>162</v>
      </c>
      <c r="E174" s="86">
        <v>1</v>
      </c>
      <c r="F174" s="25">
        <v>0</v>
      </c>
      <c r="G174" s="25">
        <v>0</v>
      </c>
      <c r="H174" s="90"/>
      <c r="I174" s="6" t="b">
        <f t="shared" si="4"/>
        <v>0</v>
      </c>
      <c r="J174" s="6">
        <f t="shared" si="5"/>
        <v>0</v>
      </c>
      <c r="K174" s="92"/>
      <c r="L174" s="77"/>
      <c r="M174" s="38"/>
    </row>
    <row r="175" spans="1:13" ht="43.15" hidden="1" customHeight="1" x14ac:dyDescent="0.25">
      <c r="A175" s="17">
        <v>173</v>
      </c>
      <c r="B175" s="27" t="s">
        <v>11</v>
      </c>
      <c r="C175" s="27" t="s">
        <v>13</v>
      </c>
      <c r="D175" s="32" t="s">
        <v>53</v>
      </c>
      <c r="E175" s="86">
        <v>1</v>
      </c>
      <c r="F175" s="25">
        <v>0</v>
      </c>
      <c r="G175" s="25">
        <v>0</v>
      </c>
      <c r="H175" s="90"/>
      <c r="I175" s="6" t="b">
        <f t="shared" si="4"/>
        <v>0</v>
      </c>
      <c r="J175" s="6">
        <f t="shared" si="5"/>
        <v>0</v>
      </c>
      <c r="K175" s="92"/>
      <c r="L175" s="77"/>
      <c r="M175" s="38"/>
    </row>
    <row r="176" spans="1:13" ht="30" hidden="1" x14ac:dyDescent="0.25">
      <c r="A176" s="17">
        <v>174</v>
      </c>
      <c r="B176" s="27" t="s">
        <v>11</v>
      </c>
      <c r="C176" s="27" t="s">
        <v>13</v>
      </c>
      <c r="D176" s="32" t="s">
        <v>163</v>
      </c>
      <c r="E176" s="86">
        <v>1</v>
      </c>
      <c r="F176" s="25">
        <v>0</v>
      </c>
      <c r="G176" s="5">
        <v>1</v>
      </c>
      <c r="H176" s="90"/>
      <c r="I176" s="6" t="b">
        <f t="shared" si="4"/>
        <v>0</v>
      </c>
      <c r="J176" s="6">
        <f t="shared" si="5"/>
        <v>0</v>
      </c>
      <c r="K176" s="92"/>
      <c r="L176" s="77"/>
      <c r="M176" s="38"/>
    </row>
    <row r="177" spans="1:13" ht="60" hidden="1" x14ac:dyDescent="0.25">
      <c r="A177" s="17">
        <v>175</v>
      </c>
      <c r="B177" s="27" t="s">
        <v>11</v>
      </c>
      <c r="C177" s="27" t="s">
        <v>13</v>
      </c>
      <c r="D177" s="32" t="s">
        <v>164</v>
      </c>
      <c r="E177" s="86">
        <v>1</v>
      </c>
      <c r="F177" s="25">
        <v>0</v>
      </c>
      <c r="G177" s="25">
        <v>0</v>
      </c>
      <c r="H177" s="90"/>
      <c r="I177" s="6" t="b">
        <f t="shared" si="4"/>
        <v>0</v>
      </c>
      <c r="J177" s="6">
        <f t="shared" si="5"/>
        <v>0</v>
      </c>
      <c r="K177" s="92"/>
      <c r="L177" s="77"/>
      <c r="M177" s="38"/>
    </row>
    <row r="178" spans="1:13" ht="45" x14ac:dyDescent="0.25">
      <c r="A178" s="17">
        <v>176</v>
      </c>
      <c r="B178" s="27" t="s">
        <v>11</v>
      </c>
      <c r="C178" s="50" t="s">
        <v>14</v>
      </c>
      <c r="D178" s="32" t="s">
        <v>165</v>
      </c>
      <c r="E178" s="85">
        <v>0</v>
      </c>
      <c r="F178" s="25">
        <v>0</v>
      </c>
      <c r="G178" s="25">
        <v>0</v>
      </c>
      <c r="H178" s="90"/>
      <c r="I178" s="6" t="b">
        <f t="shared" si="4"/>
        <v>0</v>
      </c>
      <c r="J178" s="6">
        <f t="shared" si="5"/>
        <v>0</v>
      </c>
      <c r="K178" s="92"/>
      <c r="L178" s="78" t="s">
        <v>425</v>
      </c>
      <c r="M178" s="29"/>
    </row>
    <row r="179" spans="1:13" ht="43.15" customHeight="1" x14ac:dyDescent="0.25">
      <c r="A179" s="17">
        <v>177</v>
      </c>
      <c r="B179" s="27" t="s">
        <v>11</v>
      </c>
      <c r="C179" s="27" t="s">
        <v>14</v>
      </c>
      <c r="D179" s="32" t="s">
        <v>166</v>
      </c>
      <c r="E179" s="85">
        <v>0</v>
      </c>
      <c r="F179" s="25">
        <v>0</v>
      </c>
      <c r="G179" s="25">
        <v>0</v>
      </c>
      <c r="H179" s="90"/>
      <c r="I179" s="6" t="b">
        <f t="shared" si="4"/>
        <v>0</v>
      </c>
      <c r="J179" s="6">
        <f t="shared" si="5"/>
        <v>0</v>
      </c>
      <c r="K179" s="92"/>
      <c r="L179" s="78" t="s">
        <v>426</v>
      </c>
      <c r="M179" s="37"/>
    </row>
    <row r="180" spans="1:13" ht="30" x14ac:dyDescent="0.25">
      <c r="A180" s="17">
        <v>178</v>
      </c>
      <c r="B180" s="27" t="s">
        <v>11</v>
      </c>
      <c r="C180" s="27" t="s">
        <v>14</v>
      </c>
      <c r="D180" s="32" t="s">
        <v>167</v>
      </c>
      <c r="E180" s="85">
        <v>0</v>
      </c>
      <c r="F180" s="25">
        <v>0</v>
      </c>
      <c r="G180" s="25">
        <v>0</v>
      </c>
      <c r="H180" s="90"/>
      <c r="I180" s="6" t="b">
        <f t="shared" si="4"/>
        <v>0</v>
      </c>
      <c r="J180" s="6">
        <f t="shared" si="5"/>
        <v>0</v>
      </c>
      <c r="K180" s="92"/>
      <c r="L180" s="78" t="s">
        <v>425</v>
      </c>
      <c r="M180" s="37"/>
    </row>
    <row r="181" spans="1:13" ht="84" customHeight="1" x14ac:dyDescent="0.25">
      <c r="A181" s="17">
        <v>179</v>
      </c>
      <c r="B181" s="27" t="s">
        <v>11</v>
      </c>
      <c r="C181" s="27" t="s">
        <v>14</v>
      </c>
      <c r="D181" s="32" t="s">
        <v>168</v>
      </c>
      <c r="E181" s="85">
        <v>0</v>
      </c>
      <c r="F181" s="25">
        <v>0</v>
      </c>
      <c r="G181" s="25">
        <v>0</v>
      </c>
      <c r="H181" s="90"/>
      <c r="I181" s="6" t="b">
        <f t="shared" si="4"/>
        <v>0</v>
      </c>
      <c r="J181" s="6">
        <f t="shared" si="5"/>
        <v>0</v>
      </c>
      <c r="K181" s="92"/>
      <c r="L181" s="78" t="s">
        <v>428</v>
      </c>
      <c r="M181" s="37"/>
    </row>
    <row r="182" spans="1:13" ht="45" x14ac:dyDescent="0.25">
      <c r="A182" s="17">
        <v>180</v>
      </c>
      <c r="B182" s="27" t="s">
        <v>11</v>
      </c>
      <c r="C182" s="27" t="s">
        <v>14</v>
      </c>
      <c r="D182" s="32" t="s">
        <v>169</v>
      </c>
      <c r="E182" s="85">
        <v>0</v>
      </c>
      <c r="F182" s="25">
        <v>0</v>
      </c>
      <c r="G182" s="25">
        <v>0</v>
      </c>
      <c r="H182" s="90"/>
      <c r="I182" s="6" t="b">
        <f t="shared" si="4"/>
        <v>0</v>
      </c>
      <c r="J182" s="6">
        <f t="shared" si="5"/>
        <v>0</v>
      </c>
      <c r="K182" s="92"/>
      <c r="L182" s="78" t="s">
        <v>443</v>
      </c>
      <c r="M182" s="37"/>
    </row>
    <row r="183" spans="1:13" ht="45" hidden="1" x14ac:dyDescent="0.25">
      <c r="A183" s="17">
        <v>181</v>
      </c>
      <c r="B183" s="27" t="s">
        <v>11</v>
      </c>
      <c r="C183" s="27" t="s">
        <v>14</v>
      </c>
      <c r="D183" s="32" t="s">
        <v>170</v>
      </c>
      <c r="E183" s="85">
        <v>0</v>
      </c>
      <c r="F183" s="5">
        <v>1</v>
      </c>
      <c r="G183" s="25">
        <v>0</v>
      </c>
      <c r="H183" s="90"/>
      <c r="I183" s="6" t="b">
        <f t="shared" si="4"/>
        <v>0</v>
      </c>
      <c r="J183" s="6">
        <f t="shared" si="5"/>
        <v>0</v>
      </c>
      <c r="K183" s="92"/>
      <c r="L183" s="78" t="s">
        <v>426</v>
      </c>
      <c r="M183" s="38"/>
    </row>
    <row r="184" spans="1:13" ht="30" x14ac:dyDescent="0.25">
      <c r="A184" s="17">
        <v>182</v>
      </c>
      <c r="B184" s="27" t="s">
        <v>11</v>
      </c>
      <c r="C184" s="27" t="s">
        <v>14</v>
      </c>
      <c r="D184" s="32" t="s">
        <v>171</v>
      </c>
      <c r="E184" s="85">
        <v>0</v>
      </c>
      <c r="F184" s="25">
        <v>0</v>
      </c>
      <c r="G184" s="25">
        <v>0</v>
      </c>
      <c r="H184" s="90"/>
      <c r="I184" s="6" t="b">
        <f t="shared" si="4"/>
        <v>0</v>
      </c>
      <c r="J184" s="6">
        <f t="shared" si="5"/>
        <v>0</v>
      </c>
      <c r="K184" s="92"/>
      <c r="L184" s="78" t="s">
        <v>444</v>
      </c>
      <c r="M184" s="37"/>
    </row>
    <row r="185" spans="1:13" ht="43.9" hidden="1" customHeight="1" x14ac:dyDescent="0.25">
      <c r="A185" s="17">
        <v>183</v>
      </c>
      <c r="B185" s="27" t="s">
        <v>11</v>
      </c>
      <c r="C185" s="27" t="s">
        <v>14</v>
      </c>
      <c r="D185" s="32" t="s">
        <v>172</v>
      </c>
      <c r="E185" s="85">
        <v>0</v>
      </c>
      <c r="F185" s="5">
        <v>1</v>
      </c>
      <c r="G185" s="25">
        <v>0</v>
      </c>
      <c r="H185" s="90"/>
      <c r="I185" s="6" t="b">
        <f t="shared" si="4"/>
        <v>0</v>
      </c>
      <c r="J185" s="6">
        <f t="shared" si="5"/>
        <v>0</v>
      </c>
      <c r="K185" s="92"/>
      <c r="L185" s="78" t="s">
        <v>445</v>
      </c>
      <c r="M185" s="38"/>
    </row>
    <row r="186" spans="1:13" ht="30" x14ac:dyDescent="0.25">
      <c r="A186" s="17">
        <v>184</v>
      </c>
      <c r="B186" s="27" t="s">
        <v>11</v>
      </c>
      <c r="C186" s="27" t="s">
        <v>14</v>
      </c>
      <c r="D186" s="32" t="s">
        <v>173</v>
      </c>
      <c r="E186" s="85">
        <v>0</v>
      </c>
      <c r="F186" s="25">
        <v>0</v>
      </c>
      <c r="G186" s="25">
        <v>0</v>
      </c>
      <c r="H186" s="90"/>
      <c r="I186" s="6" t="b">
        <f t="shared" si="4"/>
        <v>0</v>
      </c>
      <c r="J186" s="6">
        <f t="shared" si="5"/>
        <v>0</v>
      </c>
      <c r="K186" s="92"/>
      <c r="L186" s="78" t="s">
        <v>426</v>
      </c>
      <c r="M186" s="37"/>
    </row>
    <row r="187" spans="1:13" ht="45" hidden="1" x14ac:dyDescent="0.25">
      <c r="A187" s="17">
        <v>185</v>
      </c>
      <c r="B187" s="27" t="s">
        <v>11</v>
      </c>
      <c r="C187" s="27" t="s">
        <v>14</v>
      </c>
      <c r="D187" s="32" t="s">
        <v>174</v>
      </c>
      <c r="E187" s="86">
        <v>1</v>
      </c>
      <c r="F187" s="25">
        <v>0</v>
      </c>
      <c r="G187" s="25">
        <v>0</v>
      </c>
      <c r="H187" s="90"/>
      <c r="I187" s="6" t="b">
        <f t="shared" si="4"/>
        <v>0</v>
      </c>
      <c r="J187" s="6">
        <f t="shared" si="5"/>
        <v>0</v>
      </c>
      <c r="K187" s="92"/>
      <c r="L187" s="78" t="s">
        <v>426</v>
      </c>
      <c r="M187" s="38"/>
    </row>
    <row r="188" spans="1:13" ht="30" x14ac:dyDescent="0.25">
      <c r="A188" s="17">
        <v>186</v>
      </c>
      <c r="B188" s="27" t="s">
        <v>11</v>
      </c>
      <c r="C188" s="27" t="s">
        <v>14</v>
      </c>
      <c r="D188" s="32" t="s">
        <v>343</v>
      </c>
      <c r="E188" s="85">
        <v>0</v>
      </c>
      <c r="F188" s="25">
        <v>0</v>
      </c>
      <c r="G188" s="25">
        <v>0</v>
      </c>
      <c r="H188" s="90"/>
      <c r="I188" s="6" t="b">
        <f t="shared" si="4"/>
        <v>0</v>
      </c>
      <c r="J188" s="6">
        <f t="shared" si="5"/>
        <v>0</v>
      </c>
      <c r="K188" s="92"/>
      <c r="L188" s="76" t="s">
        <v>413</v>
      </c>
      <c r="M188" s="29" t="s">
        <v>344</v>
      </c>
    </row>
    <row r="189" spans="1:13" ht="45" x14ac:dyDescent="0.25">
      <c r="A189" s="17">
        <v>187</v>
      </c>
      <c r="B189" s="27" t="s">
        <v>11</v>
      </c>
      <c r="C189" s="50" t="s">
        <v>15</v>
      </c>
      <c r="D189" s="32" t="s">
        <v>175</v>
      </c>
      <c r="E189" s="85">
        <v>0</v>
      </c>
      <c r="F189" s="25">
        <v>0</v>
      </c>
      <c r="G189" s="25">
        <v>0</v>
      </c>
      <c r="H189" s="90"/>
      <c r="I189" s="6" t="b">
        <f t="shared" si="4"/>
        <v>0</v>
      </c>
      <c r="J189" s="6">
        <f t="shared" si="5"/>
        <v>0</v>
      </c>
      <c r="K189" s="92"/>
      <c r="L189" s="78" t="s">
        <v>429</v>
      </c>
      <c r="M189" s="37"/>
    </row>
    <row r="190" spans="1:13" ht="45" x14ac:dyDescent="0.25">
      <c r="A190" s="17">
        <v>188</v>
      </c>
      <c r="B190" s="27" t="s">
        <v>11</v>
      </c>
      <c r="C190" s="27" t="s">
        <v>15</v>
      </c>
      <c r="D190" s="32" t="s">
        <v>47</v>
      </c>
      <c r="E190" s="85">
        <v>0</v>
      </c>
      <c r="F190" s="25">
        <v>0</v>
      </c>
      <c r="G190" s="25">
        <v>0</v>
      </c>
      <c r="H190" s="90"/>
      <c r="I190" s="6" t="b">
        <f t="shared" si="4"/>
        <v>0</v>
      </c>
      <c r="J190" s="6">
        <f t="shared" si="5"/>
        <v>0</v>
      </c>
      <c r="K190" s="92"/>
      <c r="L190" s="78" t="s">
        <v>429</v>
      </c>
      <c r="M190" s="37"/>
    </row>
    <row r="191" spans="1:13" ht="57.6" customHeight="1" x14ac:dyDescent="0.25">
      <c r="A191" s="17">
        <v>189</v>
      </c>
      <c r="B191" s="27" t="s">
        <v>11</v>
      </c>
      <c r="C191" s="27" t="s">
        <v>15</v>
      </c>
      <c r="D191" s="32" t="s">
        <v>395</v>
      </c>
      <c r="E191" s="85">
        <v>0</v>
      </c>
      <c r="F191" s="25">
        <v>0</v>
      </c>
      <c r="G191" s="25">
        <v>0</v>
      </c>
      <c r="H191" s="90"/>
      <c r="I191" s="6" t="b">
        <f t="shared" si="4"/>
        <v>0</v>
      </c>
      <c r="J191" s="6">
        <f t="shared" si="5"/>
        <v>0</v>
      </c>
      <c r="K191" s="92"/>
      <c r="L191" s="78" t="s">
        <v>429</v>
      </c>
      <c r="M191" s="29"/>
    </row>
    <row r="192" spans="1:13" ht="60" x14ac:dyDescent="0.25">
      <c r="A192" s="17">
        <v>190</v>
      </c>
      <c r="B192" s="27" t="s">
        <v>11</v>
      </c>
      <c r="C192" s="27" t="s">
        <v>15</v>
      </c>
      <c r="D192" s="32" t="s">
        <v>176</v>
      </c>
      <c r="E192" s="85">
        <v>0</v>
      </c>
      <c r="F192" s="25">
        <v>0</v>
      </c>
      <c r="G192" s="25">
        <v>0</v>
      </c>
      <c r="H192" s="90"/>
      <c r="I192" s="6" t="b">
        <f t="shared" si="4"/>
        <v>0</v>
      </c>
      <c r="J192" s="6">
        <f t="shared" si="5"/>
        <v>0</v>
      </c>
      <c r="K192" s="92"/>
      <c r="L192" s="78" t="s">
        <v>429</v>
      </c>
      <c r="M192" s="37"/>
    </row>
    <row r="193" spans="1:13" ht="30" hidden="1" x14ac:dyDescent="0.25">
      <c r="A193" s="17">
        <v>191</v>
      </c>
      <c r="B193" s="27" t="s">
        <v>11</v>
      </c>
      <c r="C193" s="27" t="s">
        <v>15</v>
      </c>
      <c r="D193" s="32" t="s">
        <v>177</v>
      </c>
      <c r="E193" s="86">
        <v>1</v>
      </c>
      <c r="F193" s="25">
        <v>0</v>
      </c>
      <c r="G193" s="25">
        <v>0</v>
      </c>
      <c r="H193" s="90"/>
      <c r="I193" s="6" t="b">
        <f t="shared" si="4"/>
        <v>0</v>
      </c>
      <c r="J193" s="6">
        <f t="shared" si="5"/>
        <v>0</v>
      </c>
      <c r="K193" s="92"/>
      <c r="L193" s="78" t="s">
        <v>429</v>
      </c>
      <c r="M193" s="38"/>
    </row>
    <row r="194" spans="1:13" ht="60" hidden="1" x14ac:dyDescent="0.25">
      <c r="A194" s="17">
        <v>192</v>
      </c>
      <c r="B194" s="27" t="s">
        <v>11</v>
      </c>
      <c r="C194" s="27" t="s">
        <v>15</v>
      </c>
      <c r="D194" s="32" t="s">
        <v>178</v>
      </c>
      <c r="E194" s="86">
        <v>1</v>
      </c>
      <c r="F194" s="25">
        <v>0</v>
      </c>
      <c r="G194" s="25">
        <v>0</v>
      </c>
      <c r="H194" s="90"/>
      <c r="I194" s="6" t="b">
        <f t="shared" si="4"/>
        <v>0</v>
      </c>
      <c r="J194" s="6">
        <f t="shared" si="5"/>
        <v>0</v>
      </c>
      <c r="K194" s="92"/>
      <c r="L194" s="78" t="s">
        <v>429</v>
      </c>
      <c r="M194" s="38"/>
    </row>
    <row r="195" spans="1:13" ht="30" x14ac:dyDescent="0.25">
      <c r="A195" s="17">
        <v>193</v>
      </c>
      <c r="B195" s="27" t="s">
        <v>11</v>
      </c>
      <c r="C195" s="27" t="s">
        <v>15</v>
      </c>
      <c r="D195" s="32" t="s">
        <v>179</v>
      </c>
      <c r="E195" s="85">
        <v>0</v>
      </c>
      <c r="F195" s="25">
        <v>0</v>
      </c>
      <c r="G195" s="25">
        <v>0</v>
      </c>
      <c r="H195" s="90"/>
      <c r="I195" s="6" t="b">
        <f t="shared" si="4"/>
        <v>0</v>
      </c>
      <c r="J195" s="6">
        <f t="shared" si="5"/>
        <v>0</v>
      </c>
      <c r="K195" s="92"/>
      <c r="L195" s="78" t="s">
        <v>429</v>
      </c>
      <c r="M195" s="37"/>
    </row>
    <row r="196" spans="1:13" ht="90" x14ac:dyDescent="0.25">
      <c r="A196" s="17">
        <v>194</v>
      </c>
      <c r="B196" s="27" t="s">
        <v>11</v>
      </c>
      <c r="C196" s="27" t="s">
        <v>15</v>
      </c>
      <c r="D196" s="32" t="s">
        <v>180</v>
      </c>
      <c r="E196" s="85">
        <v>0</v>
      </c>
      <c r="F196" s="25">
        <v>0</v>
      </c>
      <c r="G196" s="25">
        <v>0</v>
      </c>
      <c r="H196" s="90"/>
      <c r="I196" s="6" t="b">
        <f t="shared" ref="I196:I259" si="6">OR(H196="ja",H196="neen",H196="weet niet")</f>
        <v>0</v>
      </c>
      <c r="J196" s="6">
        <f t="shared" ref="J196:J259" si="7">IF(H196="ja",1,0)</f>
        <v>0</v>
      </c>
      <c r="K196" s="92"/>
      <c r="L196" s="78" t="s">
        <v>429</v>
      </c>
      <c r="M196" s="29"/>
    </row>
    <row r="197" spans="1:13" ht="30" x14ac:dyDescent="0.25">
      <c r="A197" s="17">
        <v>195</v>
      </c>
      <c r="B197" s="27" t="s">
        <v>11</v>
      </c>
      <c r="C197" s="50" t="s">
        <v>16</v>
      </c>
      <c r="D197" s="32" t="s">
        <v>430</v>
      </c>
      <c r="E197" s="85">
        <v>0</v>
      </c>
      <c r="F197" s="25">
        <v>0</v>
      </c>
      <c r="G197" s="25">
        <v>0</v>
      </c>
      <c r="H197" s="90"/>
      <c r="I197" s="6" t="b">
        <f t="shared" si="6"/>
        <v>0</v>
      </c>
      <c r="J197" s="6">
        <f t="shared" si="7"/>
        <v>0</v>
      </c>
      <c r="K197" s="92"/>
      <c r="L197" s="78" t="s">
        <v>431</v>
      </c>
      <c r="M197" s="29"/>
    </row>
    <row r="198" spans="1:13" ht="60" x14ac:dyDescent="0.25">
      <c r="A198" s="17">
        <v>196</v>
      </c>
      <c r="B198" s="28" t="s">
        <v>11</v>
      </c>
      <c r="C198" s="28" t="s">
        <v>16</v>
      </c>
      <c r="D198" s="32" t="s">
        <v>181</v>
      </c>
      <c r="E198" s="85">
        <v>0</v>
      </c>
      <c r="F198" s="25">
        <v>0</v>
      </c>
      <c r="G198" s="25">
        <v>0</v>
      </c>
      <c r="H198" s="90"/>
      <c r="I198" s="6" t="b">
        <f t="shared" si="6"/>
        <v>0</v>
      </c>
      <c r="J198" s="6">
        <f t="shared" si="7"/>
        <v>0</v>
      </c>
      <c r="K198" s="92"/>
      <c r="L198" s="78" t="s">
        <v>431</v>
      </c>
      <c r="M198" s="26"/>
    </row>
    <row r="199" spans="1:13" ht="105" hidden="1" x14ac:dyDescent="0.25">
      <c r="A199" s="17">
        <v>197</v>
      </c>
      <c r="B199" s="27" t="s">
        <v>11</v>
      </c>
      <c r="C199" s="27" t="s">
        <v>16</v>
      </c>
      <c r="D199" s="32" t="s">
        <v>182</v>
      </c>
      <c r="E199" s="85">
        <v>0</v>
      </c>
      <c r="F199" s="5">
        <v>1</v>
      </c>
      <c r="G199" s="25">
        <v>0</v>
      </c>
      <c r="H199" s="90"/>
      <c r="I199" s="6" t="b">
        <f t="shared" si="6"/>
        <v>0</v>
      </c>
      <c r="J199" s="6">
        <f t="shared" si="7"/>
        <v>0</v>
      </c>
      <c r="K199" s="92"/>
      <c r="L199" s="78" t="s">
        <v>431</v>
      </c>
      <c r="M199" s="38"/>
    </row>
    <row r="200" spans="1:13" ht="120" hidden="1" x14ac:dyDescent="0.25">
      <c r="A200" s="17">
        <v>198</v>
      </c>
      <c r="B200" s="27" t="s">
        <v>11</v>
      </c>
      <c r="C200" s="27" t="s">
        <v>16</v>
      </c>
      <c r="D200" s="32" t="s">
        <v>183</v>
      </c>
      <c r="E200" s="85">
        <v>0</v>
      </c>
      <c r="F200" s="5">
        <v>1</v>
      </c>
      <c r="G200" s="25">
        <v>0</v>
      </c>
      <c r="H200" s="90"/>
      <c r="I200" s="6" t="b">
        <f t="shared" si="6"/>
        <v>0</v>
      </c>
      <c r="J200" s="6">
        <f t="shared" si="7"/>
        <v>0</v>
      </c>
      <c r="K200" s="92"/>
      <c r="L200" s="78" t="s">
        <v>431</v>
      </c>
      <c r="M200" s="38"/>
    </row>
    <row r="201" spans="1:13" ht="60" hidden="1" x14ac:dyDescent="0.25">
      <c r="A201" s="17">
        <v>199</v>
      </c>
      <c r="B201" s="27" t="s">
        <v>11</v>
      </c>
      <c r="C201" s="27" t="s">
        <v>16</v>
      </c>
      <c r="D201" s="32" t="s">
        <v>184</v>
      </c>
      <c r="E201" s="85">
        <v>0</v>
      </c>
      <c r="F201" s="5">
        <v>1</v>
      </c>
      <c r="G201" s="25">
        <v>0</v>
      </c>
      <c r="H201" s="90"/>
      <c r="I201" s="6" t="b">
        <f t="shared" si="6"/>
        <v>0</v>
      </c>
      <c r="J201" s="6">
        <f t="shared" si="7"/>
        <v>0</v>
      </c>
      <c r="K201" s="92"/>
      <c r="L201" s="78" t="s">
        <v>431</v>
      </c>
      <c r="M201" s="38"/>
    </row>
    <row r="202" spans="1:13" ht="60" hidden="1" x14ac:dyDescent="0.25">
      <c r="A202" s="17">
        <v>200</v>
      </c>
      <c r="B202" s="27" t="s">
        <v>11</v>
      </c>
      <c r="C202" s="27" t="s">
        <v>16</v>
      </c>
      <c r="D202" s="32" t="s">
        <v>185</v>
      </c>
      <c r="E202" s="86">
        <v>1</v>
      </c>
      <c r="F202" s="5">
        <v>1</v>
      </c>
      <c r="G202" s="25">
        <v>0</v>
      </c>
      <c r="H202" s="90"/>
      <c r="I202" s="6" t="b">
        <f t="shared" si="6"/>
        <v>0</v>
      </c>
      <c r="J202" s="6">
        <f t="shared" si="7"/>
        <v>0</v>
      </c>
      <c r="K202" s="92"/>
      <c r="L202" s="78" t="s">
        <v>431</v>
      </c>
      <c r="M202" s="38"/>
    </row>
    <row r="203" spans="1:13" ht="45" x14ac:dyDescent="0.25">
      <c r="A203" s="17">
        <v>201</v>
      </c>
      <c r="B203" s="27" t="s">
        <v>11</v>
      </c>
      <c r="C203" s="27" t="s">
        <v>16</v>
      </c>
      <c r="D203" s="32" t="s">
        <v>186</v>
      </c>
      <c r="E203" s="85">
        <v>0</v>
      </c>
      <c r="F203" s="25">
        <v>0</v>
      </c>
      <c r="G203" s="25">
        <v>0</v>
      </c>
      <c r="H203" s="90"/>
      <c r="I203" s="6" t="b">
        <f t="shared" si="6"/>
        <v>0</v>
      </c>
      <c r="J203" s="6">
        <f t="shared" si="7"/>
        <v>0</v>
      </c>
      <c r="K203" s="92"/>
      <c r="L203" s="78" t="s">
        <v>431</v>
      </c>
      <c r="M203" s="37"/>
    </row>
    <row r="204" spans="1:13" ht="45" hidden="1" x14ac:dyDescent="0.25">
      <c r="A204" s="17">
        <v>202</v>
      </c>
      <c r="B204" s="27" t="s">
        <v>11</v>
      </c>
      <c r="C204" s="27" t="s">
        <v>16</v>
      </c>
      <c r="D204" s="32" t="s">
        <v>187</v>
      </c>
      <c r="E204" s="85">
        <v>0</v>
      </c>
      <c r="F204" s="5">
        <v>1</v>
      </c>
      <c r="G204" s="25">
        <v>0</v>
      </c>
      <c r="H204" s="90"/>
      <c r="I204" s="6" t="b">
        <f t="shared" si="6"/>
        <v>0</v>
      </c>
      <c r="J204" s="6">
        <f t="shared" si="7"/>
        <v>0</v>
      </c>
      <c r="K204" s="92"/>
      <c r="L204" s="78" t="s">
        <v>431</v>
      </c>
      <c r="M204" s="38"/>
    </row>
    <row r="205" spans="1:13" ht="30" hidden="1" x14ac:dyDescent="0.25">
      <c r="A205" s="17">
        <v>203</v>
      </c>
      <c r="B205" s="27" t="s">
        <v>11</v>
      </c>
      <c r="C205" s="27" t="s">
        <v>16</v>
      </c>
      <c r="D205" s="32" t="s">
        <v>188</v>
      </c>
      <c r="E205" s="85">
        <v>0</v>
      </c>
      <c r="F205" s="5">
        <v>1</v>
      </c>
      <c r="G205" s="25">
        <v>0</v>
      </c>
      <c r="H205" s="90"/>
      <c r="I205" s="6" t="b">
        <f t="shared" si="6"/>
        <v>0</v>
      </c>
      <c r="J205" s="6">
        <f t="shared" si="7"/>
        <v>0</v>
      </c>
      <c r="K205" s="92"/>
      <c r="L205" s="78" t="s">
        <v>431</v>
      </c>
      <c r="M205" s="38"/>
    </row>
    <row r="206" spans="1:13" ht="60" hidden="1" x14ac:dyDescent="0.25">
      <c r="A206" s="17">
        <v>204</v>
      </c>
      <c r="B206" s="27" t="s">
        <v>11</v>
      </c>
      <c r="C206" s="27" t="s">
        <v>16</v>
      </c>
      <c r="D206" s="32" t="s">
        <v>189</v>
      </c>
      <c r="E206" s="85">
        <v>0</v>
      </c>
      <c r="F206" s="5">
        <v>1</v>
      </c>
      <c r="G206" s="25">
        <v>0</v>
      </c>
      <c r="H206" s="90"/>
      <c r="I206" s="6" t="b">
        <f t="shared" si="6"/>
        <v>0</v>
      </c>
      <c r="J206" s="6">
        <f t="shared" si="7"/>
        <v>0</v>
      </c>
      <c r="K206" s="92"/>
      <c r="L206" s="78" t="s">
        <v>431</v>
      </c>
      <c r="M206" s="38"/>
    </row>
    <row r="207" spans="1:13" ht="30" x14ac:dyDescent="0.25">
      <c r="A207" s="17">
        <v>205</v>
      </c>
      <c r="B207" s="27" t="s">
        <v>11</v>
      </c>
      <c r="C207" s="27" t="s">
        <v>16</v>
      </c>
      <c r="D207" s="32" t="s">
        <v>190</v>
      </c>
      <c r="E207" s="85">
        <v>0</v>
      </c>
      <c r="F207" s="25">
        <v>0</v>
      </c>
      <c r="G207" s="25">
        <v>0</v>
      </c>
      <c r="H207" s="90"/>
      <c r="I207" s="6" t="b">
        <f t="shared" si="6"/>
        <v>0</v>
      </c>
      <c r="J207" s="6">
        <f t="shared" si="7"/>
        <v>0</v>
      </c>
      <c r="K207" s="92"/>
      <c r="L207" s="78" t="s">
        <v>431</v>
      </c>
      <c r="M207" s="37"/>
    </row>
    <row r="208" spans="1:13" ht="30" hidden="1" x14ac:dyDescent="0.25">
      <c r="A208" s="17">
        <v>206</v>
      </c>
      <c r="B208" s="27" t="s">
        <v>11</v>
      </c>
      <c r="C208" s="27" t="s">
        <v>16</v>
      </c>
      <c r="D208" s="32" t="s">
        <v>191</v>
      </c>
      <c r="E208" s="85">
        <v>0</v>
      </c>
      <c r="F208" s="5">
        <v>1</v>
      </c>
      <c r="G208" s="25">
        <v>0</v>
      </c>
      <c r="H208" s="90"/>
      <c r="I208" s="6" t="b">
        <f t="shared" si="6"/>
        <v>0</v>
      </c>
      <c r="J208" s="6">
        <f t="shared" si="7"/>
        <v>0</v>
      </c>
      <c r="K208" s="92"/>
      <c r="L208" s="78" t="s">
        <v>431</v>
      </c>
      <c r="M208" s="38"/>
    </row>
    <row r="209" spans="1:13" ht="45" hidden="1" x14ac:dyDescent="0.25">
      <c r="A209" s="17">
        <v>207</v>
      </c>
      <c r="B209" s="27" t="s">
        <v>11</v>
      </c>
      <c r="C209" s="27" t="s">
        <v>16</v>
      </c>
      <c r="D209" s="32" t="s">
        <v>192</v>
      </c>
      <c r="E209" s="86">
        <v>1</v>
      </c>
      <c r="F209" s="5">
        <v>1</v>
      </c>
      <c r="G209" s="25">
        <v>0</v>
      </c>
      <c r="H209" s="90"/>
      <c r="I209" s="6" t="b">
        <f t="shared" si="6"/>
        <v>0</v>
      </c>
      <c r="J209" s="6">
        <f t="shared" si="7"/>
        <v>0</v>
      </c>
      <c r="K209" s="92"/>
      <c r="L209" s="78" t="s">
        <v>431</v>
      </c>
      <c r="M209" s="38"/>
    </row>
    <row r="210" spans="1:13" ht="45" hidden="1" x14ac:dyDescent="0.25">
      <c r="A210" s="17">
        <v>208</v>
      </c>
      <c r="B210" s="27" t="s">
        <v>11</v>
      </c>
      <c r="C210" s="27" t="s">
        <v>16</v>
      </c>
      <c r="D210" s="32" t="s">
        <v>193</v>
      </c>
      <c r="E210" s="85">
        <v>0</v>
      </c>
      <c r="F210" s="5">
        <v>1</v>
      </c>
      <c r="G210" s="25">
        <v>0</v>
      </c>
      <c r="H210" s="90"/>
      <c r="I210" s="6" t="b">
        <f t="shared" si="6"/>
        <v>0</v>
      </c>
      <c r="J210" s="6">
        <f t="shared" si="7"/>
        <v>0</v>
      </c>
      <c r="K210" s="92"/>
      <c r="L210" s="78" t="s">
        <v>431</v>
      </c>
      <c r="M210" s="38"/>
    </row>
    <row r="211" spans="1:13" ht="30" hidden="1" x14ac:dyDescent="0.25">
      <c r="A211" s="17">
        <v>209</v>
      </c>
      <c r="B211" s="27" t="s">
        <v>11</v>
      </c>
      <c r="C211" s="50" t="s">
        <v>17</v>
      </c>
      <c r="D211" s="32" t="s">
        <v>48</v>
      </c>
      <c r="E211" s="85">
        <v>0</v>
      </c>
      <c r="F211" s="25">
        <v>0</v>
      </c>
      <c r="G211" s="5">
        <v>1</v>
      </c>
      <c r="H211" s="90"/>
      <c r="I211" s="6" t="b">
        <f t="shared" si="6"/>
        <v>0</v>
      </c>
      <c r="J211" s="6">
        <f t="shared" si="7"/>
        <v>0</v>
      </c>
      <c r="K211" s="92"/>
      <c r="L211" s="76" t="s">
        <v>452</v>
      </c>
      <c r="M211" s="46"/>
    </row>
    <row r="212" spans="1:13" ht="105" x14ac:dyDescent="0.25">
      <c r="A212" s="17">
        <v>210</v>
      </c>
      <c r="B212" s="27" t="s">
        <v>11</v>
      </c>
      <c r="C212" s="27" t="s">
        <v>17</v>
      </c>
      <c r="D212" s="32" t="s">
        <v>49</v>
      </c>
      <c r="E212" s="85">
        <v>0</v>
      </c>
      <c r="F212" s="25">
        <v>0</v>
      </c>
      <c r="G212" s="25">
        <v>0</v>
      </c>
      <c r="H212" s="90"/>
      <c r="I212" s="6" t="b">
        <f t="shared" si="6"/>
        <v>0</v>
      </c>
      <c r="J212" s="6">
        <f t="shared" si="7"/>
        <v>0</v>
      </c>
      <c r="K212" s="92"/>
      <c r="L212" s="78" t="s">
        <v>445</v>
      </c>
      <c r="M212" s="37"/>
    </row>
    <row r="213" spans="1:13" ht="45" x14ac:dyDescent="0.25">
      <c r="A213" s="17">
        <v>211</v>
      </c>
      <c r="B213" s="27" t="s">
        <v>11</v>
      </c>
      <c r="C213" s="27" t="s">
        <v>17</v>
      </c>
      <c r="D213" s="32" t="s">
        <v>382</v>
      </c>
      <c r="E213" s="85">
        <v>0</v>
      </c>
      <c r="F213" s="25">
        <v>0</v>
      </c>
      <c r="G213" s="25">
        <v>0</v>
      </c>
      <c r="H213" s="90"/>
      <c r="I213" s="6" t="b">
        <f t="shared" si="6"/>
        <v>0</v>
      </c>
      <c r="J213" s="6">
        <f t="shared" si="7"/>
        <v>0</v>
      </c>
      <c r="K213" s="92"/>
      <c r="L213" s="78" t="s">
        <v>431</v>
      </c>
      <c r="M213" s="29"/>
    </row>
    <row r="214" spans="1:13" ht="45" x14ac:dyDescent="0.25">
      <c r="A214" s="17">
        <v>212</v>
      </c>
      <c r="B214" s="27" t="s">
        <v>11</v>
      </c>
      <c r="C214" s="27" t="s">
        <v>17</v>
      </c>
      <c r="D214" s="32" t="s">
        <v>383</v>
      </c>
      <c r="E214" s="85">
        <v>0</v>
      </c>
      <c r="F214" s="25">
        <v>0</v>
      </c>
      <c r="G214" s="25">
        <v>0</v>
      </c>
      <c r="H214" s="90"/>
      <c r="I214" s="6" t="b">
        <f t="shared" si="6"/>
        <v>0</v>
      </c>
      <c r="J214" s="6">
        <f t="shared" si="7"/>
        <v>0</v>
      </c>
      <c r="K214" s="92"/>
      <c r="L214" s="78" t="s">
        <v>445</v>
      </c>
      <c r="M214" s="52"/>
    </row>
    <row r="215" spans="1:13" ht="30" hidden="1" x14ac:dyDescent="0.25">
      <c r="A215" s="17">
        <v>213</v>
      </c>
      <c r="B215" s="27" t="s">
        <v>11</v>
      </c>
      <c r="C215" s="27" t="s">
        <v>17</v>
      </c>
      <c r="D215" s="32" t="s">
        <v>194</v>
      </c>
      <c r="E215" s="86">
        <v>1</v>
      </c>
      <c r="F215" s="25">
        <v>0</v>
      </c>
      <c r="G215" s="25">
        <v>0</v>
      </c>
      <c r="H215" s="90"/>
      <c r="I215" s="6" t="b">
        <f t="shared" si="6"/>
        <v>0</v>
      </c>
      <c r="J215" s="6">
        <f t="shared" si="7"/>
        <v>0</v>
      </c>
      <c r="K215" s="92"/>
      <c r="L215" s="78" t="s">
        <v>427</v>
      </c>
      <c r="M215" s="38"/>
    </row>
    <row r="216" spans="1:13" ht="45" x14ac:dyDescent="0.25">
      <c r="A216" s="17">
        <v>214</v>
      </c>
      <c r="B216" s="27" t="s">
        <v>11</v>
      </c>
      <c r="C216" s="27" t="s">
        <v>17</v>
      </c>
      <c r="D216" s="32" t="s">
        <v>195</v>
      </c>
      <c r="E216" s="85">
        <v>0</v>
      </c>
      <c r="F216" s="25">
        <v>0</v>
      </c>
      <c r="G216" s="25">
        <v>0</v>
      </c>
      <c r="H216" s="90"/>
      <c r="I216" s="6" t="b">
        <f t="shared" si="6"/>
        <v>0</v>
      </c>
      <c r="J216" s="6">
        <f t="shared" si="7"/>
        <v>0</v>
      </c>
      <c r="K216" s="92"/>
      <c r="L216" s="78" t="s">
        <v>427</v>
      </c>
      <c r="M216" s="37"/>
    </row>
    <row r="217" spans="1:13" ht="45" x14ac:dyDescent="0.25">
      <c r="A217" s="17">
        <v>215</v>
      </c>
      <c r="B217" s="27" t="s">
        <v>11</v>
      </c>
      <c r="C217" s="27" t="s">
        <v>17</v>
      </c>
      <c r="D217" s="32" t="s">
        <v>196</v>
      </c>
      <c r="E217" s="85">
        <v>0</v>
      </c>
      <c r="F217" s="25">
        <v>0</v>
      </c>
      <c r="G217" s="25">
        <v>0</v>
      </c>
      <c r="H217" s="90"/>
      <c r="I217" s="6" t="b">
        <f t="shared" si="6"/>
        <v>0</v>
      </c>
      <c r="J217" s="6">
        <f t="shared" si="7"/>
        <v>0</v>
      </c>
      <c r="K217" s="92"/>
      <c r="L217" s="78" t="s">
        <v>445</v>
      </c>
      <c r="M217" s="37"/>
    </row>
    <row r="218" spans="1:13" ht="30" x14ac:dyDescent="0.25">
      <c r="A218" s="17">
        <v>216</v>
      </c>
      <c r="B218" s="27" t="s">
        <v>11</v>
      </c>
      <c r="C218" s="27" t="s">
        <v>17</v>
      </c>
      <c r="D218" s="32" t="s">
        <v>197</v>
      </c>
      <c r="E218" s="85">
        <v>0</v>
      </c>
      <c r="F218" s="25">
        <v>0</v>
      </c>
      <c r="G218" s="25">
        <v>0</v>
      </c>
      <c r="H218" s="90"/>
      <c r="I218" s="6" t="b">
        <f t="shared" si="6"/>
        <v>0</v>
      </c>
      <c r="J218" s="6">
        <f t="shared" si="7"/>
        <v>0</v>
      </c>
      <c r="K218" s="92"/>
      <c r="L218" s="78" t="s">
        <v>427</v>
      </c>
      <c r="M218" s="37"/>
    </row>
    <row r="219" spans="1:13" ht="45" hidden="1" x14ac:dyDescent="0.25">
      <c r="A219" s="17">
        <v>217</v>
      </c>
      <c r="B219" s="27" t="s">
        <v>11</v>
      </c>
      <c r="C219" s="27" t="s">
        <v>17</v>
      </c>
      <c r="D219" s="32" t="s">
        <v>198</v>
      </c>
      <c r="E219" s="86">
        <v>1</v>
      </c>
      <c r="F219" s="25">
        <v>0</v>
      </c>
      <c r="G219" s="25">
        <v>0</v>
      </c>
      <c r="H219" s="90"/>
      <c r="I219" s="6" t="b">
        <f t="shared" si="6"/>
        <v>0</v>
      </c>
      <c r="J219" s="6">
        <f t="shared" si="7"/>
        <v>0</v>
      </c>
      <c r="K219" s="92"/>
      <c r="L219" s="78" t="s">
        <v>427</v>
      </c>
      <c r="M219" s="38"/>
    </row>
    <row r="220" spans="1:13" ht="30" x14ac:dyDescent="0.25">
      <c r="A220" s="17">
        <v>218</v>
      </c>
      <c r="B220" s="27" t="s">
        <v>11</v>
      </c>
      <c r="C220" s="27" t="s">
        <v>17</v>
      </c>
      <c r="D220" s="32" t="s">
        <v>199</v>
      </c>
      <c r="E220" s="85">
        <v>0</v>
      </c>
      <c r="F220" s="25">
        <v>0</v>
      </c>
      <c r="G220" s="25">
        <v>0</v>
      </c>
      <c r="H220" s="90"/>
      <c r="I220" s="6" t="b">
        <f t="shared" si="6"/>
        <v>0</v>
      </c>
      <c r="J220" s="6">
        <f t="shared" si="7"/>
        <v>0</v>
      </c>
      <c r="K220" s="92"/>
      <c r="L220" s="78" t="s">
        <v>427</v>
      </c>
      <c r="M220" s="37"/>
    </row>
    <row r="221" spans="1:13" ht="75" hidden="1" x14ac:dyDescent="0.25">
      <c r="A221" s="17">
        <v>219</v>
      </c>
      <c r="B221" s="53" t="s">
        <v>18</v>
      </c>
      <c r="C221" s="54" t="s">
        <v>19</v>
      </c>
      <c r="D221" s="32" t="s">
        <v>200</v>
      </c>
      <c r="E221" s="85">
        <v>0</v>
      </c>
      <c r="F221" s="25">
        <v>0</v>
      </c>
      <c r="G221" s="6">
        <v>1</v>
      </c>
      <c r="H221" s="90"/>
      <c r="I221" s="6" t="b">
        <f t="shared" si="6"/>
        <v>0</v>
      </c>
      <c r="J221" s="6">
        <f t="shared" si="7"/>
        <v>0</v>
      </c>
      <c r="K221" s="92"/>
      <c r="L221" s="77"/>
      <c r="M221" s="55"/>
    </row>
    <row r="222" spans="1:13" ht="45" hidden="1" x14ac:dyDescent="0.25">
      <c r="A222" s="17">
        <v>220</v>
      </c>
      <c r="B222" s="31" t="s">
        <v>18</v>
      </c>
      <c r="C222" s="31" t="s">
        <v>19</v>
      </c>
      <c r="D222" s="32" t="s">
        <v>201</v>
      </c>
      <c r="E222" s="85">
        <v>0</v>
      </c>
      <c r="F222" s="25">
        <v>0</v>
      </c>
      <c r="G222" s="6">
        <v>1</v>
      </c>
      <c r="H222" s="90"/>
      <c r="I222" s="6" t="b">
        <f t="shared" si="6"/>
        <v>0</v>
      </c>
      <c r="J222" s="6">
        <f t="shared" si="7"/>
        <v>0</v>
      </c>
      <c r="K222" s="92"/>
      <c r="L222" s="77"/>
      <c r="M222" s="46"/>
    </row>
    <row r="223" spans="1:13" ht="45" hidden="1" x14ac:dyDescent="0.25">
      <c r="A223" s="17">
        <v>221</v>
      </c>
      <c r="B223" s="31" t="s">
        <v>18</v>
      </c>
      <c r="C223" s="31" t="s">
        <v>19</v>
      </c>
      <c r="D223" s="32" t="s">
        <v>202</v>
      </c>
      <c r="E223" s="84">
        <v>1</v>
      </c>
      <c r="F223" s="25">
        <v>0</v>
      </c>
      <c r="G223" s="6">
        <v>1</v>
      </c>
      <c r="H223" s="90"/>
      <c r="I223" s="6" t="b">
        <f t="shared" si="6"/>
        <v>0</v>
      </c>
      <c r="J223" s="6">
        <f t="shared" si="7"/>
        <v>0</v>
      </c>
      <c r="K223" s="92"/>
      <c r="L223" s="77"/>
      <c r="M223" s="38"/>
    </row>
    <row r="224" spans="1:13" ht="60" hidden="1" x14ac:dyDescent="0.25">
      <c r="A224" s="17">
        <v>222</v>
      </c>
      <c r="B224" s="31" t="s">
        <v>18</v>
      </c>
      <c r="C224" s="31" t="s">
        <v>19</v>
      </c>
      <c r="D224" s="32" t="s">
        <v>55</v>
      </c>
      <c r="E224" s="84">
        <v>1</v>
      </c>
      <c r="F224" s="25">
        <v>0</v>
      </c>
      <c r="G224" s="6">
        <v>1</v>
      </c>
      <c r="H224" s="90"/>
      <c r="I224" s="6" t="b">
        <f t="shared" si="6"/>
        <v>0</v>
      </c>
      <c r="J224" s="6">
        <f t="shared" si="7"/>
        <v>0</v>
      </c>
      <c r="K224" s="92"/>
      <c r="L224" s="77"/>
      <c r="M224" s="38"/>
    </row>
    <row r="225" spans="1:13" ht="60" hidden="1" x14ac:dyDescent="0.25">
      <c r="A225" s="17">
        <v>223</v>
      </c>
      <c r="B225" s="31" t="s">
        <v>18</v>
      </c>
      <c r="C225" s="31" t="s">
        <v>19</v>
      </c>
      <c r="D225" s="32" t="s">
        <v>203</v>
      </c>
      <c r="E225" s="84">
        <v>1</v>
      </c>
      <c r="F225" s="25">
        <v>0</v>
      </c>
      <c r="G225" s="6">
        <v>1</v>
      </c>
      <c r="H225" s="90"/>
      <c r="I225" s="6" t="b">
        <f t="shared" si="6"/>
        <v>0</v>
      </c>
      <c r="J225" s="6">
        <f t="shared" si="7"/>
        <v>0</v>
      </c>
      <c r="K225" s="92"/>
      <c r="L225" s="77"/>
      <c r="M225" s="38"/>
    </row>
    <row r="226" spans="1:13" ht="60" x14ac:dyDescent="0.25">
      <c r="A226" s="17">
        <v>224</v>
      </c>
      <c r="B226" s="31" t="s">
        <v>18</v>
      </c>
      <c r="C226" s="31" t="s">
        <v>19</v>
      </c>
      <c r="D226" s="32" t="s">
        <v>204</v>
      </c>
      <c r="E226" s="85">
        <v>0</v>
      </c>
      <c r="F226" s="25">
        <v>0</v>
      </c>
      <c r="G226" s="25">
        <v>0</v>
      </c>
      <c r="H226" s="90"/>
      <c r="I226" s="6" t="b">
        <f t="shared" si="6"/>
        <v>0</v>
      </c>
      <c r="J226" s="6">
        <f t="shared" si="7"/>
        <v>0</v>
      </c>
      <c r="K226" s="92"/>
      <c r="L226" s="77"/>
      <c r="M226" s="37"/>
    </row>
    <row r="227" spans="1:13" ht="30" hidden="1" x14ac:dyDescent="0.25">
      <c r="A227" s="17">
        <v>225</v>
      </c>
      <c r="B227" s="31" t="s">
        <v>18</v>
      </c>
      <c r="C227" s="31" t="s">
        <v>19</v>
      </c>
      <c r="D227" s="32" t="s">
        <v>205</v>
      </c>
      <c r="E227" s="84">
        <v>1</v>
      </c>
      <c r="F227" s="25">
        <v>0</v>
      </c>
      <c r="G227" s="25">
        <v>0</v>
      </c>
      <c r="H227" s="90"/>
      <c r="I227" s="6" t="b">
        <f t="shared" si="6"/>
        <v>0</v>
      </c>
      <c r="J227" s="6">
        <f t="shared" si="7"/>
        <v>0</v>
      </c>
      <c r="K227" s="92"/>
      <c r="L227" s="77"/>
      <c r="M227" s="38"/>
    </row>
    <row r="228" spans="1:13" ht="75" hidden="1" x14ac:dyDescent="0.25">
      <c r="A228" s="17">
        <v>226</v>
      </c>
      <c r="B228" s="31" t="s">
        <v>18</v>
      </c>
      <c r="C228" s="31" t="s">
        <v>19</v>
      </c>
      <c r="D228" s="32" t="s">
        <v>206</v>
      </c>
      <c r="E228" s="84">
        <v>1</v>
      </c>
      <c r="F228" s="25">
        <v>0</v>
      </c>
      <c r="G228" s="25">
        <v>0</v>
      </c>
      <c r="H228" s="90"/>
      <c r="I228" s="6" t="b">
        <f t="shared" si="6"/>
        <v>0</v>
      </c>
      <c r="J228" s="6">
        <f t="shared" si="7"/>
        <v>0</v>
      </c>
      <c r="K228" s="92"/>
      <c r="L228" s="77"/>
      <c r="M228" s="38"/>
    </row>
    <row r="229" spans="1:13" ht="60" x14ac:dyDescent="0.25">
      <c r="A229" s="17">
        <v>227</v>
      </c>
      <c r="B229" s="31" t="s">
        <v>18</v>
      </c>
      <c r="C229" s="31" t="s">
        <v>19</v>
      </c>
      <c r="D229" s="32" t="s">
        <v>207</v>
      </c>
      <c r="E229" s="85">
        <v>0</v>
      </c>
      <c r="F229" s="25">
        <v>0</v>
      </c>
      <c r="G229" s="25">
        <v>0</v>
      </c>
      <c r="H229" s="90"/>
      <c r="I229" s="6" t="b">
        <f t="shared" si="6"/>
        <v>0</v>
      </c>
      <c r="J229" s="6">
        <f t="shared" si="7"/>
        <v>0</v>
      </c>
      <c r="K229" s="92"/>
      <c r="L229" s="77"/>
      <c r="M229" s="26"/>
    </row>
    <row r="230" spans="1:13" ht="30" x14ac:dyDescent="0.25">
      <c r="A230" s="17">
        <v>228</v>
      </c>
      <c r="B230" s="56" t="s">
        <v>20</v>
      </c>
      <c r="C230" s="57" t="s">
        <v>21</v>
      </c>
      <c r="D230" s="32" t="s">
        <v>208</v>
      </c>
      <c r="E230" s="85">
        <v>0</v>
      </c>
      <c r="F230" s="25">
        <v>0</v>
      </c>
      <c r="G230" s="25">
        <v>0</v>
      </c>
      <c r="H230" s="90"/>
      <c r="I230" s="6" t="b">
        <f t="shared" si="6"/>
        <v>0</v>
      </c>
      <c r="J230" s="6">
        <f t="shared" si="7"/>
        <v>0</v>
      </c>
      <c r="K230" s="92"/>
      <c r="L230" s="81" t="s">
        <v>447</v>
      </c>
      <c r="M230" s="37"/>
    </row>
    <row r="231" spans="1:13" ht="60" x14ac:dyDescent="0.25">
      <c r="A231" s="17">
        <v>229</v>
      </c>
      <c r="B231" s="27" t="s">
        <v>20</v>
      </c>
      <c r="C231" s="27" t="s">
        <v>21</v>
      </c>
      <c r="D231" s="32" t="s">
        <v>209</v>
      </c>
      <c r="E231" s="85">
        <v>0</v>
      </c>
      <c r="F231" s="25">
        <v>0</v>
      </c>
      <c r="G231" s="25">
        <v>0</v>
      </c>
      <c r="H231" s="90"/>
      <c r="I231" s="6" t="b">
        <f t="shared" si="6"/>
        <v>0</v>
      </c>
      <c r="J231" s="6">
        <f t="shared" si="7"/>
        <v>0</v>
      </c>
      <c r="K231" s="92"/>
      <c r="L231" s="81" t="s">
        <v>447</v>
      </c>
      <c r="M231" s="37"/>
    </row>
    <row r="232" spans="1:13" ht="60" x14ac:dyDescent="0.25">
      <c r="A232" s="17">
        <v>230</v>
      </c>
      <c r="B232" s="27" t="s">
        <v>20</v>
      </c>
      <c r="C232" s="27" t="s">
        <v>21</v>
      </c>
      <c r="D232" s="32" t="s">
        <v>210</v>
      </c>
      <c r="E232" s="85">
        <v>0</v>
      </c>
      <c r="F232" s="25">
        <v>0</v>
      </c>
      <c r="G232" s="25">
        <v>0</v>
      </c>
      <c r="H232" s="90"/>
      <c r="I232" s="6" t="b">
        <f t="shared" si="6"/>
        <v>0</v>
      </c>
      <c r="J232" s="6">
        <f t="shared" si="7"/>
        <v>0</v>
      </c>
      <c r="K232" s="92"/>
      <c r="L232" s="81" t="s">
        <v>447</v>
      </c>
      <c r="M232" s="37"/>
    </row>
    <row r="233" spans="1:13" ht="45" x14ac:dyDescent="0.25">
      <c r="A233" s="17">
        <v>231</v>
      </c>
      <c r="B233" s="27" t="s">
        <v>20</v>
      </c>
      <c r="C233" s="27" t="s">
        <v>21</v>
      </c>
      <c r="D233" s="32" t="s">
        <v>211</v>
      </c>
      <c r="E233" s="85">
        <v>0</v>
      </c>
      <c r="F233" s="25">
        <v>0</v>
      </c>
      <c r="G233" s="25">
        <v>0</v>
      </c>
      <c r="H233" s="90"/>
      <c r="I233" s="6" t="b">
        <f t="shared" si="6"/>
        <v>0</v>
      </c>
      <c r="J233" s="6">
        <f t="shared" si="7"/>
        <v>0</v>
      </c>
      <c r="K233" s="92"/>
      <c r="L233" s="81" t="s">
        <v>447</v>
      </c>
      <c r="M233" s="37"/>
    </row>
    <row r="234" spans="1:13" ht="30" x14ac:dyDescent="0.25">
      <c r="A234" s="17">
        <v>232</v>
      </c>
      <c r="B234" s="27" t="s">
        <v>20</v>
      </c>
      <c r="C234" s="27" t="s">
        <v>21</v>
      </c>
      <c r="D234" s="32" t="s">
        <v>396</v>
      </c>
      <c r="E234" s="85">
        <v>0</v>
      </c>
      <c r="F234" s="25">
        <v>0</v>
      </c>
      <c r="G234" s="25">
        <v>0</v>
      </c>
      <c r="H234" s="90"/>
      <c r="I234" s="6" t="b">
        <f t="shared" si="6"/>
        <v>0</v>
      </c>
      <c r="J234" s="6">
        <f t="shared" si="7"/>
        <v>0</v>
      </c>
      <c r="K234" s="92"/>
      <c r="L234" s="81" t="s">
        <v>447</v>
      </c>
      <c r="M234" s="37"/>
    </row>
    <row r="235" spans="1:13" ht="106.5" customHeight="1" x14ac:dyDescent="0.25">
      <c r="A235" s="17">
        <v>233</v>
      </c>
      <c r="B235" s="27" t="s">
        <v>20</v>
      </c>
      <c r="C235" s="27" t="s">
        <v>21</v>
      </c>
      <c r="D235" s="32" t="s">
        <v>212</v>
      </c>
      <c r="E235" s="85">
        <v>0</v>
      </c>
      <c r="F235" s="25">
        <v>0</v>
      </c>
      <c r="G235" s="25">
        <v>0</v>
      </c>
      <c r="H235" s="90"/>
      <c r="I235" s="6" t="b">
        <f t="shared" si="6"/>
        <v>0</v>
      </c>
      <c r="J235" s="6">
        <f t="shared" si="7"/>
        <v>0</v>
      </c>
      <c r="K235" s="92"/>
      <c r="L235" s="81" t="s">
        <v>447</v>
      </c>
      <c r="M235" s="58"/>
    </row>
    <row r="236" spans="1:13" ht="86.45" customHeight="1" x14ac:dyDescent="0.25">
      <c r="A236" s="17">
        <v>234</v>
      </c>
      <c r="B236" s="27" t="s">
        <v>20</v>
      </c>
      <c r="C236" s="57" t="s">
        <v>22</v>
      </c>
      <c r="D236" s="32" t="s">
        <v>50</v>
      </c>
      <c r="E236" s="85">
        <v>0</v>
      </c>
      <c r="F236" s="25">
        <v>0</v>
      </c>
      <c r="G236" s="25">
        <v>0</v>
      </c>
      <c r="H236" s="90"/>
      <c r="I236" s="6" t="b">
        <f t="shared" si="6"/>
        <v>0</v>
      </c>
      <c r="J236" s="6">
        <f t="shared" si="7"/>
        <v>0</v>
      </c>
      <c r="K236" s="92"/>
      <c r="L236" s="77"/>
      <c r="M236" s="59"/>
    </row>
    <row r="237" spans="1:13" ht="45" x14ac:dyDescent="0.25">
      <c r="A237" s="17">
        <v>235</v>
      </c>
      <c r="B237" s="27" t="s">
        <v>20</v>
      </c>
      <c r="C237" s="27" t="s">
        <v>22</v>
      </c>
      <c r="D237" s="32" t="s">
        <v>338</v>
      </c>
      <c r="E237" s="85">
        <v>0</v>
      </c>
      <c r="F237" s="25">
        <v>0</v>
      </c>
      <c r="G237" s="25">
        <v>0</v>
      </c>
      <c r="H237" s="90"/>
      <c r="I237" s="6" t="b">
        <f t="shared" si="6"/>
        <v>0</v>
      </c>
      <c r="J237" s="6">
        <f t="shared" si="7"/>
        <v>0</v>
      </c>
      <c r="K237" s="92"/>
      <c r="L237" s="77"/>
      <c r="M237" s="59"/>
    </row>
    <row r="238" spans="1:13" ht="30" x14ac:dyDescent="0.25">
      <c r="A238" s="17">
        <v>236</v>
      </c>
      <c r="B238" s="27" t="s">
        <v>20</v>
      </c>
      <c r="C238" s="27" t="s">
        <v>22</v>
      </c>
      <c r="D238" s="32" t="s">
        <v>432</v>
      </c>
      <c r="E238" s="85">
        <v>0</v>
      </c>
      <c r="F238" s="25">
        <v>0</v>
      </c>
      <c r="G238" s="25">
        <v>0</v>
      </c>
      <c r="H238" s="90"/>
      <c r="I238" s="6" t="b">
        <f t="shared" si="6"/>
        <v>0</v>
      </c>
      <c r="J238" s="6">
        <f t="shared" si="7"/>
        <v>0</v>
      </c>
      <c r="K238" s="92"/>
      <c r="L238" s="77"/>
      <c r="M238" s="37"/>
    </row>
    <row r="239" spans="1:13" ht="90" hidden="1" x14ac:dyDescent="0.25">
      <c r="A239" s="17">
        <v>237</v>
      </c>
      <c r="B239" s="27" t="s">
        <v>20</v>
      </c>
      <c r="C239" s="27" t="s">
        <v>22</v>
      </c>
      <c r="D239" s="32" t="s">
        <v>397</v>
      </c>
      <c r="E239" s="85">
        <v>0</v>
      </c>
      <c r="F239" s="5">
        <v>1</v>
      </c>
      <c r="G239" s="25">
        <v>0</v>
      </c>
      <c r="H239" s="90"/>
      <c r="I239" s="6" t="b">
        <f t="shared" si="6"/>
        <v>0</v>
      </c>
      <c r="J239" s="6">
        <f t="shared" si="7"/>
        <v>0</v>
      </c>
      <c r="K239" s="92"/>
      <c r="L239" s="82" t="s">
        <v>448</v>
      </c>
      <c r="M239" s="38"/>
    </row>
    <row r="240" spans="1:13" ht="45" x14ac:dyDescent="0.25">
      <c r="A240" s="17">
        <v>238</v>
      </c>
      <c r="B240" s="27" t="s">
        <v>20</v>
      </c>
      <c r="C240" s="27" t="s">
        <v>22</v>
      </c>
      <c r="D240" s="32" t="s">
        <v>398</v>
      </c>
      <c r="E240" s="85">
        <v>0</v>
      </c>
      <c r="F240" s="25">
        <v>0</v>
      </c>
      <c r="G240" s="25">
        <v>0</v>
      </c>
      <c r="H240" s="90"/>
      <c r="I240" s="6" t="b">
        <f t="shared" si="6"/>
        <v>0</v>
      </c>
      <c r="J240" s="6">
        <f t="shared" si="7"/>
        <v>0</v>
      </c>
      <c r="K240" s="92"/>
      <c r="L240" s="77"/>
      <c r="M240" s="37"/>
    </row>
    <row r="241" spans="1:13" ht="30" x14ac:dyDescent="0.25">
      <c r="A241" s="17">
        <v>239</v>
      </c>
      <c r="B241" s="27" t="s">
        <v>20</v>
      </c>
      <c r="C241" s="27" t="s">
        <v>22</v>
      </c>
      <c r="D241" s="32" t="s">
        <v>399</v>
      </c>
      <c r="E241" s="85">
        <v>0</v>
      </c>
      <c r="F241" s="25">
        <v>0</v>
      </c>
      <c r="G241" s="25">
        <v>0</v>
      </c>
      <c r="H241" s="90"/>
      <c r="I241" s="6" t="b">
        <f t="shared" si="6"/>
        <v>0</v>
      </c>
      <c r="J241" s="6">
        <f t="shared" si="7"/>
        <v>0</v>
      </c>
      <c r="K241" s="92"/>
      <c r="L241" s="77"/>
      <c r="M241" s="29" t="s">
        <v>344</v>
      </c>
    </row>
    <row r="242" spans="1:13" ht="45" x14ac:dyDescent="0.25">
      <c r="A242" s="17">
        <v>240</v>
      </c>
      <c r="B242" s="27" t="s">
        <v>20</v>
      </c>
      <c r="C242" s="27" t="s">
        <v>22</v>
      </c>
      <c r="D242" s="32" t="s">
        <v>213</v>
      </c>
      <c r="E242" s="85">
        <v>0</v>
      </c>
      <c r="F242" s="25">
        <v>0</v>
      </c>
      <c r="G242" s="25">
        <v>0</v>
      </c>
      <c r="H242" s="90"/>
      <c r="I242" s="6" t="b">
        <f t="shared" si="6"/>
        <v>0</v>
      </c>
      <c r="J242" s="6">
        <f t="shared" si="7"/>
        <v>0</v>
      </c>
      <c r="K242" s="92"/>
      <c r="L242" s="82" t="s">
        <v>448</v>
      </c>
      <c r="M242" s="37"/>
    </row>
    <row r="243" spans="1:13" ht="45" hidden="1" x14ac:dyDescent="0.25">
      <c r="A243" s="17">
        <v>241</v>
      </c>
      <c r="B243" s="27" t="s">
        <v>20</v>
      </c>
      <c r="C243" s="27" t="s">
        <v>22</v>
      </c>
      <c r="D243" s="32" t="s">
        <v>214</v>
      </c>
      <c r="E243" s="86">
        <v>1</v>
      </c>
      <c r="F243" s="5">
        <v>1</v>
      </c>
      <c r="G243" s="25">
        <v>0</v>
      </c>
      <c r="H243" s="90"/>
      <c r="I243" s="6" t="b">
        <f t="shared" si="6"/>
        <v>0</v>
      </c>
      <c r="J243" s="6">
        <f t="shared" si="7"/>
        <v>0</v>
      </c>
      <c r="K243" s="92"/>
      <c r="L243" s="82" t="s">
        <v>448</v>
      </c>
      <c r="M243" s="38"/>
    </row>
    <row r="244" spans="1:13" ht="60" hidden="1" x14ac:dyDescent="0.25">
      <c r="A244" s="17">
        <v>242</v>
      </c>
      <c r="B244" s="27" t="s">
        <v>20</v>
      </c>
      <c r="C244" s="27" t="s">
        <v>22</v>
      </c>
      <c r="D244" s="32" t="s">
        <v>215</v>
      </c>
      <c r="E244" s="85">
        <v>0</v>
      </c>
      <c r="F244" s="5">
        <v>1</v>
      </c>
      <c r="G244" s="25">
        <v>0</v>
      </c>
      <c r="H244" s="90"/>
      <c r="I244" s="6" t="b">
        <f t="shared" si="6"/>
        <v>0</v>
      </c>
      <c r="J244" s="6">
        <f t="shared" si="7"/>
        <v>0</v>
      </c>
      <c r="K244" s="92"/>
      <c r="L244" s="77"/>
      <c r="M244" s="38"/>
    </row>
    <row r="245" spans="1:13" ht="45" hidden="1" x14ac:dyDescent="0.25">
      <c r="A245" s="17">
        <v>243</v>
      </c>
      <c r="B245" s="27" t="s">
        <v>20</v>
      </c>
      <c r="C245" s="27" t="s">
        <v>22</v>
      </c>
      <c r="D245" s="32" t="s">
        <v>216</v>
      </c>
      <c r="E245" s="86">
        <v>1</v>
      </c>
      <c r="F245" s="5">
        <v>1</v>
      </c>
      <c r="G245" s="25">
        <v>0</v>
      </c>
      <c r="H245" s="90"/>
      <c r="I245" s="6" t="b">
        <f t="shared" si="6"/>
        <v>0</v>
      </c>
      <c r="J245" s="6">
        <f t="shared" si="7"/>
        <v>0</v>
      </c>
      <c r="K245" s="92"/>
      <c r="L245" s="77"/>
      <c r="M245" s="38"/>
    </row>
    <row r="246" spans="1:13" ht="60" hidden="1" x14ac:dyDescent="0.25">
      <c r="A246" s="17">
        <v>244</v>
      </c>
      <c r="B246" s="27" t="s">
        <v>20</v>
      </c>
      <c r="C246" s="27" t="s">
        <v>22</v>
      </c>
      <c r="D246" s="32" t="s">
        <v>217</v>
      </c>
      <c r="E246" s="86">
        <v>1</v>
      </c>
      <c r="F246" s="5">
        <v>1</v>
      </c>
      <c r="G246" s="25">
        <v>0</v>
      </c>
      <c r="H246" s="90"/>
      <c r="I246" s="6" t="b">
        <f t="shared" si="6"/>
        <v>0</v>
      </c>
      <c r="J246" s="6">
        <f t="shared" si="7"/>
        <v>0</v>
      </c>
      <c r="K246" s="92"/>
      <c r="L246" s="77"/>
      <c r="M246" s="38"/>
    </row>
    <row r="247" spans="1:13" ht="54.6" customHeight="1" x14ac:dyDescent="0.25">
      <c r="A247" s="17">
        <v>245</v>
      </c>
      <c r="B247" s="27" t="s">
        <v>20</v>
      </c>
      <c r="C247" s="27" t="s">
        <v>22</v>
      </c>
      <c r="D247" s="32" t="s">
        <v>218</v>
      </c>
      <c r="E247" s="85">
        <v>0</v>
      </c>
      <c r="F247" s="25">
        <v>0</v>
      </c>
      <c r="G247" s="25">
        <v>0</v>
      </c>
      <c r="H247" s="90"/>
      <c r="I247" s="6" t="b">
        <f t="shared" si="6"/>
        <v>0</v>
      </c>
      <c r="J247" s="6">
        <f t="shared" si="7"/>
        <v>0</v>
      </c>
      <c r="K247" s="92"/>
      <c r="L247" s="82" t="s">
        <v>433</v>
      </c>
      <c r="M247" s="37"/>
    </row>
    <row r="248" spans="1:13" ht="69.599999999999994" customHeight="1" x14ac:dyDescent="0.25">
      <c r="A248" s="17">
        <v>246</v>
      </c>
      <c r="B248" s="27" t="s">
        <v>20</v>
      </c>
      <c r="C248" s="27" t="s">
        <v>22</v>
      </c>
      <c r="D248" s="32" t="s">
        <v>219</v>
      </c>
      <c r="E248" s="85">
        <v>0</v>
      </c>
      <c r="F248" s="25">
        <v>0</v>
      </c>
      <c r="G248" s="25">
        <v>0</v>
      </c>
      <c r="H248" s="90"/>
      <c r="I248" s="6" t="b">
        <f t="shared" si="6"/>
        <v>0</v>
      </c>
      <c r="J248" s="6">
        <f t="shared" si="7"/>
        <v>0</v>
      </c>
      <c r="K248" s="92"/>
      <c r="L248" s="77"/>
      <c r="M248" s="37"/>
    </row>
    <row r="249" spans="1:13" ht="45" x14ac:dyDescent="0.25">
      <c r="A249" s="17">
        <v>247</v>
      </c>
      <c r="B249" s="27" t="s">
        <v>20</v>
      </c>
      <c r="C249" s="57" t="s">
        <v>23</v>
      </c>
      <c r="D249" s="32" t="s">
        <v>220</v>
      </c>
      <c r="E249" s="85">
        <v>0</v>
      </c>
      <c r="F249" s="25">
        <v>0</v>
      </c>
      <c r="G249" s="25">
        <v>0</v>
      </c>
      <c r="H249" s="90"/>
      <c r="I249" s="6" t="b">
        <f t="shared" si="6"/>
        <v>0</v>
      </c>
      <c r="J249" s="6">
        <f t="shared" si="7"/>
        <v>0</v>
      </c>
      <c r="K249" s="92"/>
      <c r="L249" s="81" t="s">
        <v>449</v>
      </c>
      <c r="M249" s="37"/>
    </row>
    <row r="250" spans="1:13" ht="30" x14ac:dyDescent="0.25">
      <c r="A250" s="17">
        <v>248</v>
      </c>
      <c r="B250" s="27" t="s">
        <v>20</v>
      </c>
      <c r="C250" s="27" t="s">
        <v>23</v>
      </c>
      <c r="D250" s="32" t="s">
        <v>221</v>
      </c>
      <c r="E250" s="85">
        <v>0</v>
      </c>
      <c r="F250" s="25">
        <v>0</v>
      </c>
      <c r="G250" s="25">
        <v>0</v>
      </c>
      <c r="H250" s="90"/>
      <c r="I250" s="6" t="b">
        <f t="shared" si="6"/>
        <v>0</v>
      </c>
      <c r="J250" s="6">
        <f t="shared" si="7"/>
        <v>0</v>
      </c>
      <c r="K250" s="92"/>
      <c r="L250" s="81" t="s">
        <v>449</v>
      </c>
      <c r="M250" s="37"/>
    </row>
    <row r="251" spans="1:13" ht="30" x14ac:dyDescent="0.25">
      <c r="A251" s="17">
        <v>249</v>
      </c>
      <c r="B251" s="27" t="s">
        <v>20</v>
      </c>
      <c r="C251" s="27" t="s">
        <v>23</v>
      </c>
      <c r="D251" s="32" t="s">
        <v>24</v>
      </c>
      <c r="E251" s="85">
        <v>0</v>
      </c>
      <c r="F251" s="25">
        <v>0</v>
      </c>
      <c r="G251" s="25">
        <v>0</v>
      </c>
      <c r="H251" s="90"/>
      <c r="I251" s="6" t="b">
        <f t="shared" si="6"/>
        <v>0</v>
      </c>
      <c r="J251" s="6">
        <f t="shared" si="7"/>
        <v>0</v>
      </c>
      <c r="K251" s="92"/>
      <c r="L251" s="81" t="s">
        <v>449</v>
      </c>
      <c r="M251" s="37"/>
    </row>
    <row r="252" spans="1:13" ht="30" x14ac:dyDescent="0.25">
      <c r="A252" s="17">
        <v>250</v>
      </c>
      <c r="B252" s="27" t="s">
        <v>20</v>
      </c>
      <c r="C252" s="27" t="s">
        <v>23</v>
      </c>
      <c r="D252" s="32" t="s">
        <v>400</v>
      </c>
      <c r="E252" s="85">
        <v>0</v>
      </c>
      <c r="F252" s="25">
        <v>0</v>
      </c>
      <c r="G252" s="25">
        <v>0</v>
      </c>
      <c r="H252" s="90"/>
      <c r="I252" s="6" t="b">
        <f t="shared" si="6"/>
        <v>0</v>
      </c>
      <c r="J252" s="6">
        <f t="shared" si="7"/>
        <v>0</v>
      </c>
      <c r="K252" s="92"/>
      <c r="L252" s="81" t="s">
        <v>449</v>
      </c>
      <c r="M252" s="37"/>
    </row>
    <row r="253" spans="1:13" ht="45" x14ac:dyDescent="0.25">
      <c r="A253" s="17">
        <v>251</v>
      </c>
      <c r="B253" s="27" t="s">
        <v>20</v>
      </c>
      <c r="C253" s="27" t="s">
        <v>23</v>
      </c>
      <c r="D253" s="32" t="s">
        <v>222</v>
      </c>
      <c r="E253" s="85">
        <v>0</v>
      </c>
      <c r="F253" s="25">
        <v>0</v>
      </c>
      <c r="G253" s="25">
        <v>0</v>
      </c>
      <c r="H253" s="90"/>
      <c r="I253" s="6" t="b">
        <f t="shared" si="6"/>
        <v>0</v>
      </c>
      <c r="J253" s="6">
        <f t="shared" si="7"/>
        <v>0</v>
      </c>
      <c r="K253" s="92"/>
      <c r="L253" s="81" t="s">
        <v>449</v>
      </c>
      <c r="M253" s="37"/>
    </row>
    <row r="254" spans="1:13" ht="60" hidden="1" x14ac:dyDescent="0.25">
      <c r="A254" s="17">
        <v>252</v>
      </c>
      <c r="B254" s="27" t="s">
        <v>20</v>
      </c>
      <c r="C254" s="27" t="s">
        <v>23</v>
      </c>
      <c r="D254" s="32" t="s">
        <v>223</v>
      </c>
      <c r="E254" s="85">
        <v>0</v>
      </c>
      <c r="F254" s="5">
        <v>1</v>
      </c>
      <c r="G254" s="25">
        <v>0</v>
      </c>
      <c r="H254" s="90"/>
      <c r="I254" s="6" t="b">
        <f t="shared" si="6"/>
        <v>0</v>
      </c>
      <c r="J254" s="6">
        <f t="shared" si="7"/>
        <v>0</v>
      </c>
      <c r="K254" s="92"/>
      <c r="L254" s="81" t="s">
        <v>449</v>
      </c>
      <c r="M254" s="38"/>
    </row>
    <row r="255" spans="1:13" ht="45" x14ac:dyDescent="0.25">
      <c r="A255" s="17">
        <v>253</v>
      </c>
      <c r="B255" s="27" t="s">
        <v>20</v>
      </c>
      <c r="C255" s="27" t="s">
        <v>23</v>
      </c>
      <c r="D255" s="32" t="s">
        <v>224</v>
      </c>
      <c r="E255" s="85">
        <v>0</v>
      </c>
      <c r="F255" s="25">
        <v>0</v>
      </c>
      <c r="G255" s="25">
        <v>0</v>
      </c>
      <c r="H255" s="90"/>
      <c r="I255" s="6" t="b">
        <f t="shared" si="6"/>
        <v>0</v>
      </c>
      <c r="J255" s="6">
        <f t="shared" si="7"/>
        <v>0</v>
      </c>
      <c r="K255" s="92"/>
      <c r="L255" s="81" t="s">
        <v>449</v>
      </c>
      <c r="M255" s="37"/>
    </row>
    <row r="256" spans="1:13" ht="45" hidden="1" x14ac:dyDescent="0.25">
      <c r="A256" s="17">
        <v>254</v>
      </c>
      <c r="B256" s="27" t="s">
        <v>20</v>
      </c>
      <c r="C256" s="27" t="s">
        <v>23</v>
      </c>
      <c r="D256" s="32" t="s">
        <v>225</v>
      </c>
      <c r="E256" s="85">
        <v>0</v>
      </c>
      <c r="F256" s="5">
        <v>1</v>
      </c>
      <c r="G256" s="25">
        <v>0</v>
      </c>
      <c r="H256" s="90"/>
      <c r="I256" s="6" t="b">
        <f t="shared" si="6"/>
        <v>0</v>
      </c>
      <c r="J256" s="6">
        <f t="shared" si="7"/>
        <v>0</v>
      </c>
      <c r="K256" s="92"/>
      <c r="L256" s="81" t="s">
        <v>449</v>
      </c>
      <c r="M256" s="38"/>
    </row>
    <row r="257" spans="1:13" ht="30" x14ac:dyDescent="0.25">
      <c r="A257" s="17">
        <v>255</v>
      </c>
      <c r="B257" s="27" t="s">
        <v>20</v>
      </c>
      <c r="C257" s="27" t="s">
        <v>23</v>
      </c>
      <c r="D257" s="32" t="s">
        <v>226</v>
      </c>
      <c r="E257" s="85">
        <v>0</v>
      </c>
      <c r="F257" s="25">
        <v>0</v>
      </c>
      <c r="G257" s="25">
        <v>0</v>
      </c>
      <c r="H257" s="90"/>
      <c r="I257" s="6" t="b">
        <f t="shared" si="6"/>
        <v>0</v>
      </c>
      <c r="J257" s="6">
        <f t="shared" si="7"/>
        <v>0</v>
      </c>
      <c r="K257" s="92"/>
      <c r="L257" s="81" t="s">
        <v>449</v>
      </c>
      <c r="M257" s="37"/>
    </row>
    <row r="258" spans="1:13" ht="30" x14ac:dyDescent="0.25">
      <c r="A258" s="17">
        <v>256</v>
      </c>
      <c r="B258" s="27" t="s">
        <v>20</v>
      </c>
      <c r="C258" s="57" t="s">
        <v>25</v>
      </c>
      <c r="D258" s="32" t="s">
        <v>227</v>
      </c>
      <c r="E258" s="85">
        <v>0</v>
      </c>
      <c r="F258" s="25">
        <v>0</v>
      </c>
      <c r="G258" s="25">
        <v>0</v>
      </c>
      <c r="H258" s="90"/>
      <c r="I258" s="6" t="b">
        <f t="shared" si="6"/>
        <v>0</v>
      </c>
      <c r="J258" s="6">
        <f t="shared" si="7"/>
        <v>0</v>
      </c>
      <c r="K258" s="92"/>
      <c r="L258" s="78" t="s">
        <v>448</v>
      </c>
      <c r="M258" s="37"/>
    </row>
    <row r="259" spans="1:13" ht="60" x14ac:dyDescent="0.25">
      <c r="A259" s="17">
        <v>257</v>
      </c>
      <c r="B259" s="27" t="s">
        <v>20</v>
      </c>
      <c r="C259" s="27" t="s">
        <v>25</v>
      </c>
      <c r="D259" s="32" t="s">
        <v>228</v>
      </c>
      <c r="E259" s="85">
        <v>0</v>
      </c>
      <c r="F259" s="25">
        <v>0</v>
      </c>
      <c r="G259" s="25">
        <v>0</v>
      </c>
      <c r="H259" s="90"/>
      <c r="I259" s="6" t="b">
        <f t="shared" si="6"/>
        <v>0</v>
      </c>
      <c r="J259" s="6">
        <f t="shared" si="7"/>
        <v>0</v>
      </c>
      <c r="K259" s="92"/>
      <c r="L259" s="78" t="s">
        <v>448</v>
      </c>
      <c r="M259" s="37"/>
    </row>
    <row r="260" spans="1:13" ht="45" x14ac:dyDescent="0.25">
      <c r="A260" s="17">
        <v>258</v>
      </c>
      <c r="B260" s="27" t="s">
        <v>20</v>
      </c>
      <c r="C260" s="27" t="s">
        <v>25</v>
      </c>
      <c r="D260" s="32" t="s">
        <v>26</v>
      </c>
      <c r="E260" s="85">
        <v>0</v>
      </c>
      <c r="F260" s="25">
        <v>0</v>
      </c>
      <c r="G260" s="25">
        <v>0</v>
      </c>
      <c r="H260" s="90"/>
      <c r="I260" s="6" t="b">
        <f t="shared" ref="I260:I323" si="8">OR(H260="ja",H260="neen",H260="weet niet")</f>
        <v>0</v>
      </c>
      <c r="J260" s="6">
        <f t="shared" ref="J260:J323" si="9">IF(H260="ja",1,0)</f>
        <v>0</v>
      </c>
      <c r="K260" s="92"/>
      <c r="L260" s="78" t="s">
        <v>448</v>
      </c>
      <c r="M260" s="37"/>
    </row>
    <row r="261" spans="1:13" ht="60" hidden="1" x14ac:dyDescent="0.25">
      <c r="A261" s="17">
        <v>259</v>
      </c>
      <c r="B261" s="27" t="s">
        <v>20</v>
      </c>
      <c r="C261" s="27" t="s">
        <v>25</v>
      </c>
      <c r="D261" s="32" t="s">
        <v>229</v>
      </c>
      <c r="E261" s="85">
        <v>0</v>
      </c>
      <c r="F261" s="5">
        <v>1</v>
      </c>
      <c r="G261" s="25">
        <v>0</v>
      </c>
      <c r="H261" s="90"/>
      <c r="I261" s="6" t="b">
        <f t="shared" si="8"/>
        <v>0</v>
      </c>
      <c r="J261" s="6">
        <f t="shared" si="9"/>
        <v>0</v>
      </c>
      <c r="K261" s="92"/>
      <c r="L261" s="77"/>
      <c r="M261" s="38"/>
    </row>
    <row r="262" spans="1:13" ht="45" hidden="1" x14ac:dyDescent="0.25">
      <c r="A262" s="17">
        <v>260</v>
      </c>
      <c r="B262" s="27" t="s">
        <v>20</v>
      </c>
      <c r="C262" s="27" t="s">
        <v>25</v>
      </c>
      <c r="D262" s="32" t="s">
        <v>230</v>
      </c>
      <c r="E262" s="85">
        <v>0</v>
      </c>
      <c r="F262" s="5">
        <v>1</v>
      </c>
      <c r="G262" s="25">
        <v>0</v>
      </c>
      <c r="H262" s="90"/>
      <c r="I262" s="6" t="b">
        <f t="shared" si="8"/>
        <v>0</v>
      </c>
      <c r="J262" s="6">
        <f t="shared" si="9"/>
        <v>0</v>
      </c>
      <c r="K262" s="92"/>
      <c r="L262" s="77"/>
      <c r="M262" s="38"/>
    </row>
    <row r="263" spans="1:13" ht="30" hidden="1" x14ac:dyDescent="0.25">
      <c r="A263" s="17">
        <v>261</v>
      </c>
      <c r="B263" s="27" t="s">
        <v>20</v>
      </c>
      <c r="C263" s="27" t="s">
        <v>25</v>
      </c>
      <c r="D263" s="32" t="s">
        <v>231</v>
      </c>
      <c r="E263" s="85">
        <v>0</v>
      </c>
      <c r="F263" s="5">
        <v>1</v>
      </c>
      <c r="G263" s="25">
        <v>0</v>
      </c>
      <c r="H263" s="90"/>
      <c r="I263" s="6" t="b">
        <f t="shared" si="8"/>
        <v>0</v>
      </c>
      <c r="J263" s="6">
        <f t="shared" si="9"/>
        <v>0</v>
      </c>
      <c r="K263" s="92"/>
      <c r="L263" s="77"/>
      <c r="M263" s="38"/>
    </row>
    <row r="264" spans="1:13" ht="30" x14ac:dyDescent="0.25">
      <c r="A264" s="17">
        <v>262</v>
      </c>
      <c r="B264" s="60" t="s">
        <v>27</v>
      </c>
      <c r="C264" s="61" t="s">
        <v>28</v>
      </c>
      <c r="D264" s="32" t="s">
        <v>232</v>
      </c>
      <c r="E264" s="85">
        <v>0</v>
      </c>
      <c r="F264" s="25">
        <v>0</v>
      </c>
      <c r="G264" s="25">
        <v>0</v>
      </c>
      <c r="H264" s="90"/>
      <c r="I264" s="6" t="b">
        <f t="shared" si="8"/>
        <v>0</v>
      </c>
      <c r="J264" s="6">
        <f t="shared" si="9"/>
        <v>0</v>
      </c>
      <c r="K264" s="92"/>
      <c r="L264" s="78" t="s">
        <v>434</v>
      </c>
      <c r="M264" s="37"/>
    </row>
    <row r="265" spans="1:13" x14ac:dyDescent="0.25">
      <c r="A265" s="17">
        <v>263</v>
      </c>
      <c r="B265" s="27" t="s">
        <v>27</v>
      </c>
      <c r="C265" s="27" t="s">
        <v>28</v>
      </c>
      <c r="D265" s="32" t="s">
        <v>233</v>
      </c>
      <c r="E265" s="85">
        <v>0</v>
      </c>
      <c r="F265" s="25">
        <v>0</v>
      </c>
      <c r="G265" s="25">
        <v>0</v>
      </c>
      <c r="H265" s="90"/>
      <c r="I265" s="6" t="b">
        <f t="shared" si="8"/>
        <v>0</v>
      </c>
      <c r="J265" s="6">
        <f t="shared" si="9"/>
        <v>0</v>
      </c>
      <c r="K265" s="92"/>
      <c r="L265" s="78" t="s">
        <v>435</v>
      </c>
      <c r="M265" s="37"/>
    </row>
    <row r="266" spans="1:13" ht="30" x14ac:dyDescent="0.25">
      <c r="A266" s="17">
        <v>264</v>
      </c>
      <c r="B266" s="27" t="s">
        <v>27</v>
      </c>
      <c r="C266" s="27" t="s">
        <v>28</v>
      </c>
      <c r="D266" s="32" t="s">
        <v>234</v>
      </c>
      <c r="E266" s="85">
        <v>0</v>
      </c>
      <c r="F266" s="25">
        <v>0</v>
      </c>
      <c r="G266" s="25">
        <v>0</v>
      </c>
      <c r="H266" s="90"/>
      <c r="I266" s="6" t="b">
        <f t="shared" si="8"/>
        <v>0</v>
      </c>
      <c r="J266" s="6">
        <f t="shared" si="9"/>
        <v>0</v>
      </c>
      <c r="K266" s="92"/>
      <c r="L266" s="78" t="s">
        <v>436</v>
      </c>
      <c r="M266" s="37"/>
    </row>
    <row r="267" spans="1:13" ht="30" x14ac:dyDescent="0.25">
      <c r="A267" s="17">
        <v>265</v>
      </c>
      <c r="B267" s="27" t="s">
        <v>27</v>
      </c>
      <c r="C267" s="27" t="s">
        <v>28</v>
      </c>
      <c r="D267" s="32" t="s">
        <v>235</v>
      </c>
      <c r="E267" s="85">
        <v>0</v>
      </c>
      <c r="F267" s="25">
        <v>0</v>
      </c>
      <c r="G267" s="25">
        <v>0</v>
      </c>
      <c r="H267" s="90"/>
      <c r="I267" s="6" t="b">
        <f t="shared" si="8"/>
        <v>0</v>
      </c>
      <c r="J267" s="6">
        <f t="shared" si="9"/>
        <v>0</v>
      </c>
      <c r="K267" s="92"/>
      <c r="L267" s="78" t="s">
        <v>434</v>
      </c>
      <c r="M267" s="37"/>
    </row>
    <row r="268" spans="1:13" ht="75" hidden="1" x14ac:dyDescent="0.25">
      <c r="A268" s="17">
        <v>266</v>
      </c>
      <c r="B268" s="27" t="s">
        <v>27</v>
      </c>
      <c r="C268" s="27" t="s">
        <v>28</v>
      </c>
      <c r="D268" s="32" t="s">
        <v>236</v>
      </c>
      <c r="E268" s="85">
        <v>0</v>
      </c>
      <c r="F268" s="5">
        <v>1</v>
      </c>
      <c r="G268" s="25">
        <v>0</v>
      </c>
      <c r="H268" s="90"/>
      <c r="I268" s="6" t="b">
        <f t="shared" si="8"/>
        <v>0</v>
      </c>
      <c r="J268" s="6">
        <f t="shared" si="9"/>
        <v>0</v>
      </c>
      <c r="K268" s="92"/>
      <c r="L268" s="78" t="s">
        <v>436</v>
      </c>
      <c r="M268" s="38"/>
    </row>
    <row r="269" spans="1:13" ht="30" x14ac:dyDescent="0.25">
      <c r="A269" s="17">
        <v>267</v>
      </c>
      <c r="B269" s="27" t="s">
        <v>27</v>
      </c>
      <c r="C269" s="27" t="s">
        <v>28</v>
      </c>
      <c r="D269" s="32" t="s">
        <v>401</v>
      </c>
      <c r="E269" s="85">
        <v>0</v>
      </c>
      <c r="F269" s="25">
        <v>0</v>
      </c>
      <c r="G269" s="25">
        <v>0</v>
      </c>
      <c r="H269" s="90"/>
      <c r="I269" s="6" t="b">
        <f t="shared" si="8"/>
        <v>0</v>
      </c>
      <c r="J269" s="6">
        <f t="shared" si="9"/>
        <v>0</v>
      </c>
      <c r="K269" s="92"/>
      <c r="L269" s="78" t="s">
        <v>436</v>
      </c>
      <c r="M269" s="37"/>
    </row>
    <row r="270" spans="1:13" ht="60" x14ac:dyDescent="0.25">
      <c r="A270" s="17">
        <v>268</v>
      </c>
      <c r="B270" s="27" t="s">
        <v>27</v>
      </c>
      <c r="C270" s="27" t="s">
        <v>28</v>
      </c>
      <c r="D270" s="32" t="s">
        <v>237</v>
      </c>
      <c r="E270" s="85">
        <v>0</v>
      </c>
      <c r="F270" s="25">
        <v>0</v>
      </c>
      <c r="G270" s="25">
        <v>0</v>
      </c>
      <c r="H270" s="90"/>
      <c r="I270" s="6" t="b">
        <f t="shared" si="8"/>
        <v>0</v>
      </c>
      <c r="J270" s="6">
        <f t="shared" si="9"/>
        <v>0</v>
      </c>
      <c r="K270" s="92"/>
      <c r="L270" s="78" t="s">
        <v>436</v>
      </c>
      <c r="M270" s="37"/>
    </row>
    <row r="271" spans="1:13" ht="30" x14ac:dyDescent="0.25">
      <c r="A271" s="17">
        <v>269</v>
      </c>
      <c r="B271" s="27" t="s">
        <v>27</v>
      </c>
      <c r="C271" s="27" t="s">
        <v>28</v>
      </c>
      <c r="D271" s="32" t="s">
        <v>238</v>
      </c>
      <c r="E271" s="85">
        <v>0</v>
      </c>
      <c r="F271" s="25">
        <v>0</v>
      </c>
      <c r="G271" s="25">
        <v>0</v>
      </c>
      <c r="H271" s="90"/>
      <c r="I271" s="6" t="b">
        <f t="shared" si="8"/>
        <v>0</v>
      </c>
      <c r="J271" s="6">
        <f t="shared" si="9"/>
        <v>0</v>
      </c>
      <c r="K271" s="92"/>
      <c r="L271" s="78" t="s">
        <v>434</v>
      </c>
      <c r="M271" s="37"/>
    </row>
    <row r="272" spans="1:13" ht="45" hidden="1" x14ac:dyDescent="0.25">
      <c r="A272" s="17">
        <v>270</v>
      </c>
      <c r="B272" s="27" t="s">
        <v>27</v>
      </c>
      <c r="C272" s="27" t="s">
        <v>28</v>
      </c>
      <c r="D272" s="32" t="s">
        <v>239</v>
      </c>
      <c r="E272" s="85">
        <v>0</v>
      </c>
      <c r="F272" s="5">
        <v>1</v>
      </c>
      <c r="G272" s="25">
        <v>0</v>
      </c>
      <c r="H272" s="90"/>
      <c r="I272" s="6" t="b">
        <f t="shared" si="8"/>
        <v>0</v>
      </c>
      <c r="J272" s="6">
        <f t="shared" si="9"/>
        <v>0</v>
      </c>
      <c r="K272" s="92"/>
      <c r="L272" s="78" t="s">
        <v>434</v>
      </c>
      <c r="M272" s="38"/>
    </row>
    <row r="273" spans="1:13" ht="30" x14ac:dyDescent="0.25">
      <c r="A273" s="17">
        <v>271</v>
      </c>
      <c r="B273" s="27" t="s">
        <v>27</v>
      </c>
      <c r="C273" s="27" t="s">
        <v>28</v>
      </c>
      <c r="D273" s="32" t="s">
        <v>240</v>
      </c>
      <c r="E273" s="85">
        <v>0</v>
      </c>
      <c r="F273" s="25">
        <v>0</v>
      </c>
      <c r="G273" s="25">
        <v>0</v>
      </c>
      <c r="H273" s="90"/>
      <c r="I273" s="6" t="b">
        <f t="shared" si="8"/>
        <v>0</v>
      </c>
      <c r="J273" s="6">
        <f t="shared" si="9"/>
        <v>0</v>
      </c>
      <c r="K273" s="92"/>
      <c r="L273" s="78" t="s">
        <v>434</v>
      </c>
      <c r="M273" s="37"/>
    </row>
    <row r="274" spans="1:13" ht="30" x14ac:dyDescent="0.25">
      <c r="A274" s="17">
        <v>272</v>
      </c>
      <c r="B274" s="27" t="s">
        <v>27</v>
      </c>
      <c r="C274" s="27" t="s">
        <v>28</v>
      </c>
      <c r="D274" s="32" t="s">
        <v>241</v>
      </c>
      <c r="E274" s="85">
        <v>0</v>
      </c>
      <c r="F274" s="25">
        <v>0</v>
      </c>
      <c r="G274" s="25">
        <v>0</v>
      </c>
      <c r="H274" s="90"/>
      <c r="I274" s="6" t="b">
        <f t="shared" si="8"/>
        <v>0</v>
      </c>
      <c r="J274" s="6">
        <f t="shared" si="9"/>
        <v>0</v>
      </c>
      <c r="K274" s="92"/>
      <c r="L274" s="78" t="s">
        <v>434</v>
      </c>
      <c r="M274" s="37"/>
    </row>
    <row r="275" spans="1:13" ht="30" x14ac:dyDescent="0.25">
      <c r="A275" s="17">
        <v>273</v>
      </c>
      <c r="B275" s="27" t="s">
        <v>27</v>
      </c>
      <c r="C275" s="27" t="s">
        <v>28</v>
      </c>
      <c r="D275" s="32" t="s">
        <v>242</v>
      </c>
      <c r="E275" s="85">
        <v>0</v>
      </c>
      <c r="F275" s="25">
        <v>0</v>
      </c>
      <c r="G275" s="25">
        <v>0</v>
      </c>
      <c r="H275" s="90"/>
      <c r="I275" s="6" t="b">
        <f t="shared" si="8"/>
        <v>0</v>
      </c>
      <c r="J275" s="6">
        <f t="shared" si="9"/>
        <v>0</v>
      </c>
      <c r="K275" s="92"/>
      <c r="L275" s="78" t="s">
        <v>434</v>
      </c>
      <c r="M275" s="37"/>
    </row>
    <row r="276" spans="1:13" ht="60" hidden="1" x14ac:dyDescent="0.25">
      <c r="A276" s="17">
        <v>274</v>
      </c>
      <c r="B276" s="27" t="s">
        <v>27</v>
      </c>
      <c r="C276" s="27" t="s">
        <v>28</v>
      </c>
      <c r="D276" s="32" t="s">
        <v>243</v>
      </c>
      <c r="E276" s="85">
        <v>0</v>
      </c>
      <c r="F276" s="5">
        <v>1</v>
      </c>
      <c r="G276" s="25">
        <v>0</v>
      </c>
      <c r="H276" s="90"/>
      <c r="I276" s="6" t="b">
        <f t="shared" si="8"/>
        <v>0</v>
      </c>
      <c r="J276" s="6">
        <f t="shared" si="9"/>
        <v>0</v>
      </c>
      <c r="K276" s="92"/>
      <c r="L276" s="78" t="s">
        <v>436</v>
      </c>
      <c r="M276" s="38"/>
    </row>
    <row r="277" spans="1:13" ht="60" hidden="1" x14ac:dyDescent="0.25">
      <c r="A277" s="17">
        <v>275</v>
      </c>
      <c r="B277" s="27" t="s">
        <v>27</v>
      </c>
      <c r="C277" s="27" t="s">
        <v>28</v>
      </c>
      <c r="D277" s="32" t="s">
        <v>244</v>
      </c>
      <c r="E277" s="85">
        <v>0</v>
      </c>
      <c r="F277" s="5">
        <v>1</v>
      </c>
      <c r="G277" s="25">
        <v>0</v>
      </c>
      <c r="H277" s="90"/>
      <c r="I277" s="6" t="b">
        <f t="shared" si="8"/>
        <v>0</v>
      </c>
      <c r="J277" s="6">
        <f t="shared" si="9"/>
        <v>0</v>
      </c>
      <c r="K277" s="92"/>
      <c r="L277" s="78" t="s">
        <v>434</v>
      </c>
      <c r="M277" s="38"/>
    </row>
    <row r="278" spans="1:13" ht="45" x14ac:dyDescent="0.25">
      <c r="A278" s="17">
        <v>276</v>
      </c>
      <c r="B278" s="27" t="s">
        <v>27</v>
      </c>
      <c r="C278" s="61" t="s">
        <v>29</v>
      </c>
      <c r="D278" s="32" t="s">
        <v>376</v>
      </c>
      <c r="E278" s="85">
        <v>0</v>
      </c>
      <c r="F278" s="25">
        <v>0</v>
      </c>
      <c r="G278" s="25">
        <v>0</v>
      </c>
      <c r="H278" s="90"/>
      <c r="I278" s="6" t="b">
        <f t="shared" si="8"/>
        <v>0</v>
      </c>
      <c r="J278" s="6">
        <f t="shared" si="9"/>
        <v>0</v>
      </c>
      <c r="K278" s="92"/>
      <c r="L278" s="77"/>
      <c r="M278" s="40"/>
    </row>
    <row r="279" spans="1:13" ht="45" hidden="1" x14ac:dyDescent="0.25">
      <c r="A279" s="17">
        <v>277</v>
      </c>
      <c r="B279" s="27" t="s">
        <v>27</v>
      </c>
      <c r="C279" s="27" t="s">
        <v>29</v>
      </c>
      <c r="D279" s="32" t="s">
        <v>245</v>
      </c>
      <c r="E279" s="85">
        <v>0</v>
      </c>
      <c r="F279" s="5">
        <v>1</v>
      </c>
      <c r="G279" s="25">
        <v>0</v>
      </c>
      <c r="H279" s="90"/>
      <c r="I279" s="6" t="b">
        <f t="shared" si="8"/>
        <v>0</v>
      </c>
      <c r="J279" s="6">
        <f t="shared" si="9"/>
        <v>0</v>
      </c>
      <c r="K279" s="92"/>
      <c r="L279" s="77"/>
      <c r="M279" s="38"/>
    </row>
    <row r="280" spans="1:13" ht="60" hidden="1" x14ac:dyDescent="0.25">
      <c r="A280" s="17">
        <v>278</v>
      </c>
      <c r="B280" s="27" t="s">
        <v>27</v>
      </c>
      <c r="C280" s="27" t="s">
        <v>29</v>
      </c>
      <c r="D280" s="32" t="s">
        <v>246</v>
      </c>
      <c r="E280" s="86">
        <v>1</v>
      </c>
      <c r="F280" s="25">
        <v>0</v>
      </c>
      <c r="G280" s="25">
        <v>0</v>
      </c>
      <c r="H280" s="90"/>
      <c r="I280" s="6" t="b">
        <f t="shared" si="8"/>
        <v>0</v>
      </c>
      <c r="J280" s="6">
        <f t="shared" si="9"/>
        <v>0</v>
      </c>
      <c r="K280" s="92"/>
      <c r="L280" s="77"/>
      <c r="M280" s="38"/>
    </row>
    <row r="281" spans="1:13" ht="45" hidden="1" x14ac:dyDescent="0.25">
      <c r="A281" s="17">
        <v>279</v>
      </c>
      <c r="B281" s="27" t="s">
        <v>27</v>
      </c>
      <c r="C281" s="27" t="s">
        <v>29</v>
      </c>
      <c r="D281" s="32" t="s">
        <v>247</v>
      </c>
      <c r="E281" s="85">
        <v>0</v>
      </c>
      <c r="F281" s="5">
        <v>1</v>
      </c>
      <c r="G281" s="25">
        <v>0</v>
      </c>
      <c r="H281" s="90"/>
      <c r="I281" s="6" t="b">
        <f t="shared" si="8"/>
        <v>0</v>
      </c>
      <c r="J281" s="6">
        <f t="shared" si="9"/>
        <v>0</v>
      </c>
      <c r="K281" s="92"/>
      <c r="L281" s="77"/>
      <c r="M281" s="38"/>
    </row>
    <row r="282" spans="1:13" ht="60" x14ac:dyDescent="0.25">
      <c r="A282" s="17">
        <v>280</v>
      </c>
      <c r="B282" s="27" t="s">
        <v>27</v>
      </c>
      <c r="C282" s="27" t="s">
        <v>29</v>
      </c>
      <c r="D282" s="34" t="s">
        <v>248</v>
      </c>
      <c r="E282" s="85">
        <v>0</v>
      </c>
      <c r="F282" s="25">
        <v>0</v>
      </c>
      <c r="G282" s="25">
        <v>0</v>
      </c>
      <c r="H282" s="90"/>
      <c r="I282" s="6" t="b">
        <f t="shared" si="8"/>
        <v>0</v>
      </c>
      <c r="J282" s="6">
        <f t="shared" si="9"/>
        <v>0</v>
      </c>
      <c r="K282" s="92"/>
      <c r="L282" s="77"/>
      <c r="M282" s="37"/>
    </row>
    <row r="283" spans="1:13" ht="120" hidden="1" x14ac:dyDescent="0.25">
      <c r="A283" s="17">
        <v>281</v>
      </c>
      <c r="B283" s="27" t="s">
        <v>27</v>
      </c>
      <c r="C283" s="27" t="s">
        <v>29</v>
      </c>
      <c r="D283" s="34" t="s">
        <v>249</v>
      </c>
      <c r="E283" s="85">
        <v>0</v>
      </c>
      <c r="F283" s="25">
        <v>0</v>
      </c>
      <c r="G283" s="5">
        <v>1</v>
      </c>
      <c r="H283" s="90"/>
      <c r="I283" s="6" t="b">
        <f t="shared" si="8"/>
        <v>0</v>
      </c>
      <c r="J283" s="6">
        <f t="shared" si="9"/>
        <v>0</v>
      </c>
      <c r="K283" s="92"/>
      <c r="L283" s="77"/>
      <c r="M283" s="38"/>
    </row>
    <row r="284" spans="1:13" ht="60" hidden="1" x14ac:dyDescent="0.25">
      <c r="A284" s="17">
        <v>282</v>
      </c>
      <c r="B284" s="27" t="s">
        <v>27</v>
      </c>
      <c r="C284" s="27" t="s">
        <v>29</v>
      </c>
      <c r="D284" s="32" t="s">
        <v>348</v>
      </c>
      <c r="E284" s="86">
        <v>1</v>
      </c>
      <c r="F284" s="5">
        <v>1</v>
      </c>
      <c r="G284" s="5">
        <v>1</v>
      </c>
      <c r="H284" s="90"/>
      <c r="I284" s="6" t="b">
        <f t="shared" si="8"/>
        <v>0</v>
      </c>
      <c r="J284" s="6">
        <f t="shared" si="9"/>
        <v>0</v>
      </c>
      <c r="K284" s="92"/>
      <c r="L284" s="77"/>
      <c r="M284" s="38"/>
    </row>
    <row r="285" spans="1:13" ht="30" hidden="1" x14ac:dyDescent="0.25">
      <c r="A285" s="17">
        <v>283</v>
      </c>
      <c r="B285" s="27" t="s">
        <v>27</v>
      </c>
      <c r="C285" s="61" t="s">
        <v>30</v>
      </c>
      <c r="D285" s="32" t="s">
        <v>250</v>
      </c>
      <c r="E285" s="85">
        <v>0</v>
      </c>
      <c r="F285" s="5">
        <v>1</v>
      </c>
      <c r="G285" s="25">
        <v>0</v>
      </c>
      <c r="H285" s="90"/>
      <c r="I285" s="6" t="b">
        <f t="shared" si="8"/>
        <v>0</v>
      </c>
      <c r="J285" s="6">
        <f t="shared" si="9"/>
        <v>0</v>
      </c>
      <c r="K285" s="92"/>
      <c r="L285" s="77"/>
      <c r="M285" s="38"/>
    </row>
    <row r="286" spans="1:13" ht="75" hidden="1" x14ac:dyDescent="0.25">
      <c r="A286" s="17">
        <v>284</v>
      </c>
      <c r="B286" s="27" t="s">
        <v>27</v>
      </c>
      <c r="C286" s="27" t="s">
        <v>30</v>
      </c>
      <c r="D286" s="34" t="s">
        <v>251</v>
      </c>
      <c r="E286" s="85">
        <v>0</v>
      </c>
      <c r="F286" s="5">
        <v>1</v>
      </c>
      <c r="G286" s="25">
        <v>0</v>
      </c>
      <c r="H286" s="90"/>
      <c r="I286" s="6" t="b">
        <f t="shared" si="8"/>
        <v>0</v>
      </c>
      <c r="J286" s="6">
        <f t="shared" si="9"/>
        <v>0</v>
      </c>
      <c r="K286" s="92"/>
      <c r="L286" s="77"/>
      <c r="M286" s="38"/>
    </row>
    <row r="287" spans="1:13" ht="60" hidden="1" x14ac:dyDescent="0.25">
      <c r="A287" s="17">
        <v>285</v>
      </c>
      <c r="B287" s="27" t="s">
        <v>27</v>
      </c>
      <c r="C287" s="27" t="s">
        <v>30</v>
      </c>
      <c r="D287" s="34" t="s">
        <v>252</v>
      </c>
      <c r="E287" s="85">
        <v>0</v>
      </c>
      <c r="F287" s="5">
        <v>1</v>
      </c>
      <c r="G287" s="25">
        <v>0</v>
      </c>
      <c r="H287" s="90"/>
      <c r="I287" s="6" t="b">
        <f t="shared" si="8"/>
        <v>0</v>
      </c>
      <c r="J287" s="6">
        <f t="shared" si="9"/>
        <v>0</v>
      </c>
      <c r="K287" s="92"/>
      <c r="L287" s="77"/>
      <c r="M287" s="38"/>
    </row>
    <row r="288" spans="1:13" hidden="1" x14ac:dyDescent="0.25">
      <c r="A288" s="17">
        <v>286</v>
      </c>
      <c r="B288" s="27" t="s">
        <v>27</v>
      </c>
      <c r="C288" s="27" t="s">
        <v>30</v>
      </c>
      <c r="D288" s="32" t="s">
        <v>253</v>
      </c>
      <c r="E288" s="85">
        <v>0</v>
      </c>
      <c r="F288" s="5">
        <v>1</v>
      </c>
      <c r="G288" s="25">
        <v>0</v>
      </c>
      <c r="H288" s="90"/>
      <c r="I288" s="6" t="b">
        <f t="shared" si="8"/>
        <v>0</v>
      </c>
      <c r="J288" s="6">
        <f t="shared" si="9"/>
        <v>0</v>
      </c>
      <c r="K288" s="92"/>
      <c r="L288" s="77"/>
      <c r="M288" s="38"/>
    </row>
    <row r="289" spans="1:13" ht="60" hidden="1" x14ac:dyDescent="0.25">
      <c r="A289" s="17">
        <v>287</v>
      </c>
      <c r="B289" s="27" t="s">
        <v>27</v>
      </c>
      <c r="C289" s="27" t="s">
        <v>30</v>
      </c>
      <c r="D289" s="32" t="s">
        <v>254</v>
      </c>
      <c r="E289" s="85">
        <v>0</v>
      </c>
      <c r="F289" s="5">
        <v>1</v>
      </c>
      <c r="G289" s="25">
        <v>0</v>
      </c>
      <c r="H289" s="90"/>
      <c r="I289" s="6" t="b">
        <f t="shared" si="8"/>
        <v>0</v>
      </c>
      <c r="J289" s="6">
        <f t="shared" si="9"/>
        <v>0</v>
      </c>
      <c r="K289" s="92"/>
      <c r="L289" s="77"/>
      <c r="M289" s="38"/>
    </row>
    <row r="290" spans="1:13" ht="60.6" hidden="1" customHeight="1" x14ac:dyDescent="0.25">
      <c r="A290" s="17">
        <v>288</v>
      </c>
      <c r="B290" s="27" t="s">
        <v>27</v>
      </c>
      <c r="C290" s="27" t="s">
        <v>30</v>
      </c>
      <c r="D290" s="32" t="s">
        <v>255</v>
      </c>
      <c r="E290" s="85">
        <v>0</v>
      </c>
      <c r="F290" s="5">
        <v>1</v>
      </c>
      <c r="G290" s="25">
        <v>0</v>
      </c>
      <c r="H290" s="90"/>
      <c r="I290" s="6" t="b">
        <f t="shared" si="8"/>
        <v>0</v>
      </c>
      <c r="J290" s="6">
        <f t="shared" si="9"/>
        <v>0</v>
      </c>
      <c r="K290" s="92"/>
      <c r="L290" s="77"/>
      <c r="M290" s="38"/>
    </row>
    <row r="291" spans="1:13" ht="60" hidden="1" x14ac:dyDescent="0.25">
      <c r="A291" s="17">
        <v>289</v>
      </c>
      <c r="B291" s="27" t="s">
        <v>27</v>
      </c>
      <c r="C291" s="27" t="s">
        <v>30</v>
      </c>
      <c r="D291" s="32" t="s">
        <v>256</v>
      </c>
      <c r="E291" s="85">
        <v>0</v>
      </c>
      <c r="F291" s="5">
        <v>1</v>
      </c>
      <c r="G291" s="25">
        <v>0</v>
      </c>
      <c r="H291" s="90"/>
      <c r="I291" s="6" t="b">
        <f t="shared" si="8"/>
        <v>0</v>
      </c>
      <c r="J291" s="6">
        <f t="shared" si="9"/>
        <v>0</v>
      </c>
      <c r="K291" s="92"/>
      <c r="L291" s="77"/>
      <c r="M291" s="38"/>
    </row>
    <row r="292" spans="1:13" ht="105" hidden="1" x14ac:dyDescent="0.25">
      <c r="A292" s="17">
        <v>290</v>
      </c>
      <c r="B292" s="27" t="s">
        <v>27</v>
      </c>
      <c r="C292" s="27" t="s">
        <v>30</v>
      </c>
      <c r="D292" s="32" t="s">
        <v>257</v>
      </c>
      <c r="E292" s="85">
        <v>0</v>
      </c>
      <c r="F292" s="5">
        <v>1</v>
      </c>
      <c r="G292" s="25">
        <v>0</v>
      </c>
      <c r="H292" s="90"/>
      <c r="I292" s="6" t="b">
        <f t="shared" si="8"/>
        <v>0</v>
      </c>
      <c r="J292" s="6">
        <f t="shared" si="9"/>
        <v>0</v>
      </c>
      <c r="K292" s="92"/>
      <c r="L292" s="77"/>
      <c r="M292" s="38"/>
    </row>
    <row r="293" spans="1:13" ht="30" hidden="1" x14ac:dyDescent="0.25">
      <c r="A293" s="17">
        <v>291</v>
      </c>
      <c r="B293" s="27" t="s">
        <v>27</v>
      </c>
      <c r="C293" s="27" t="s">
        <v>30</v>
      </c>
      <c r="D293" s="32" t="s">
        <v>258</v>
      </c>
      <c r="E293" s="85">
        <v>0</v>
      </c>
      <c r="F293" s="5">
        <v>1</v>
      </c>
      <c r="G293" s="25">
        <v>0</v>
      </c>
      <c r="H293" s="90"/>
      <c r="I293" s="6" t="b">
        <f t="shared" si="8"/>
        <v>0</v>
      </c>
      <c r="J293" s="6">
        <f t="shared" si="9"/>
        <v>0</v>
      </c>
      <c r="K293" s="92"/>
      <c r="L293" s="77"/>
      <c r="M293" s="38"/>
    </row>
    <row r="294" spans="1:13" ht="45" hidden="1" x14ac:dyDescent="0.25">
      <c r="A294" s="17">
        <v>292</v>
      </c>
      <c r="B294" s="27" t="s">
        <v>27</v>
      </c>
      <c r="C294" s="27" t="s">
        <v>30</v>
      </c>
      <c r="D294" s="32" t="s">
        <v>259</v>
      </c>
      <c r="E294" s="85">
        <v>0</v>
      </c>
      <c r="F294" s="5">
        <v>1</v>
      </c>
      <c r="G294" s="25">
        <v>0</v>
      </c>
      <c r="H294" s="90"/>
      <c r="I294" s="6" t="b">
        <f t="shared" si="8"/>
        <v>0</v>
      </c>
      <c r="J294" s="6">
        <f t="shared" si="9"/>
        <v>0</v>
      </c>
      <c r="K294" s="92"/>
      <c r="L294" s="77"/>
      <c r="M294" s="38"/>
    </row>
    <row r="295" spans="1:13" ht="45" x14ac:dyDescent="0.25">
      <c r="A295" s="17">
        <v>293</v>
      </c>
      <c r="B295" s="27" t="s">
        <v>27</v>
      </c>
      <c r="C295" s="61" t="s">
        <v>31</v>
      </c>
      <c r="D295" s="32" t="s">
        <v>260</v>
      </c>
      <c r="E295" s="85">
        <v>0</v>
      </c>
      <c r="F295" s="25">
        <v>0</v>
      </c>
      <c r="G295" s="25">
        <v>0</v>
      </c>
      <c r="H295" s="90"/>
      <c r="I295" s="6" t="b">
        <f t="shared" si="8"/>
        <v>0</v>
      </c>
      <c r="J295" s="6">
        <f t="shared" si="9"/>
        <v>0</v>
      </c>
      <c r="K295" s="92"/>
      <c r="L295" s="78" t="s">
        <v>437</v>
      </c>
      <c r="M295" s="37"/>
    </row>
    <row r="296" spans="1:13" ht="30" x14ac:dyDescent="0.25">
      <c r="A296" s="17">
        <v>294</v>
      </c>
      <c r="B296" s="27" t="s">
        <v>27</v>
      </c>
      <c r="C296" s="27" t="s">
        <v>31</v>
      </c>
      <c r="D296" s="32" t="s">
        <v>261</v>
      </c>
      <c r="E296" s="85">
        <v>0</v>
      </c>
      <c r="F296" s="25">
        <v>0</v>
      </c>
      <c r="G296" s="25">
        <v>0</v>
      </c>
      <c r="H296" s="90"/>
      <c r="I296" s="6" t="b">
        <f t="shared" si="8"/>
        <v>0</v>
      </c>
      <c r="J296" s="6">
        <f t="shared" si="9"/>
        <v>0</v>
      </c>
      <c r="K296" s="92"/>
      <c r="L296" s="78" t="s">
        <v>437</v>
      </c>
      <c r="M296" s="37"/>
    </row>
    <row r="297" spans="1:13" ht="45" hidden="1" x14ac:dyDescent="0.25">
      <c r="A297" s="17">
        <v>295</v>
      </c>
      <c r="B297" s="27" t="s">
        <v>27</v>
      </c>
      <c r="C297" s="27" t="s">
        <v>31</v>
      </c>
      <c r="D297" s="32" t="s">
        <v>262</v>
      </c>
      <c r="E297" s="85">
        <v>0</v>
      </c>
      <c r="F297" s="5">
        <v>1</v>
      </c>
      <c r="G297" s="25">
        <v>0</v>
      </c>
      <c r="H297" s="90"/>
      <c r="I297" s="6" t="b">
        <f t="shared" si="8"/>
        <v>0</v>
      </c>
      <c r="J297" s="6">
        <f t="shared" si="9"/>
        <v>0</v>
      </c>
      <c r="K297" s="92"/>
      <c r="L297" s="78" t="s">
        <v>437</v>
      </c>
      <c r="M297" s="38"/>
    </row>
    <row r="298" spans="1:13" ht="30" hidden="1" x14ac:dyDescent="0.25">
      <c r="A298" s="17">
        <v>296</v>
      </c>
      <c r="B298" s="27" t="s">
        <v>27</v>
      </c>
      <c r="C298" s="27" t="s">
        <v>31</v>
      </c>
      <c r="D298" s="32" t="s">
        <v>263</v>
      </c>
      <c r="E298" s="85">
        <v>0</v>
      </c>
      <c r="F298" s="5">
        <v>1</v>
      </c>
      <c r="G298" s="25">
        <v>0</v>
      </c>
      <c r="H298" s="90"/>
      <c r="I298" s="6" t="b">
        <f t="shared" si="8"/>
        <v>0</v>
      </c>
      <c r="J298" s="6">
        <f t="shared" si="9"/>
        <v>0</v>
      </c>
      <c r="K298" s="92"/>
      <c r="L298" s="78" t="s">
        <v>437</v>
      </c>
      <c r="M298" s="38"/>
    </row>
    <row r="299" spans="1:13" ht="45" hidden="1" x14ac:dyDescent="0.25">
      <c r="A299" s="17">
        <v>297</v>
      </c>
      <c r="B299" s="27" t="s">
        <v>27</v>
      </c>
      <c r="C299" s="27" t="s">
        <v>31</v>
      </c>
      <c r="D299" s="32" t="s">
        <v>264</v>
      </c>
      <c r="E299" s="85">
        <v>0</v>
      </c>
      <c r="F299" s="5">
        <v>1</v>
      </c>
      <c r="G299" s="25">
        <v>0</v>
      </c>
      <c r="H299" s="90"/>
      <c r="I299" s="6" t="b">
        <f t="shared" si="8"/>
        <v>0</v>
      </c>
      <c r="J299" s="6">
        <f t="shared" si="9"/>
        <v>0</v>
      </c>
      <c r="K299" s="92"/>
      <c r="L299" s="78" t="s">
        <v>437</v>
      </c>
      <c r="M299" s="38"/>
    </row>
    <row r="300" spans="1:13" ht="37.9" hidden="1" customHeight="1" x14ac:dyDescent="0.25">
      <c r="A300" s="17">
        <v>298</v>
      </c>
      <c r="B300" s="27" t="s">
        <v>27</v>
      </c>
      <c r="C300" s="27" t="s">
        <v>31</v>
      </c>
      <c r="D300" s="32" t="s">
        <v>265</v>
      </c>
      <c r="E300" s="85">
        <v>0</v>
      </c>
      <c r="F300" s="5">
        <v>1</v>
      </c>
      <c r="G300" s="25">
        <v>0</v>
      </c>
      <c r="H300" s="90"/>
      <c r="I300" s="6" t="b">
        <f t="shared" si="8"/>
        <v>0</v>
      </c>
      <c r="J300" s="6">
        <f t="shared" si="9"/>
        <v>0</v>
      </c>
      <c r="K300" s="92"/>
      <c r="L300" s="78" t="s">
        <v>437</v>
      </c>
      <c r="M300" s="38"/>
    </row>
    <row r="301" spans="1:13" ht="30" hidden="1" x14ac:dyDescent="0.25">
      <c r="A301" s="17">
        <v>299</v>
      </c>
      <c r="B301" s="27" t="s">
        <v>27</v>
      </c>
      <c r="C301" s="27" t="s">
        <v>31</v>
      </c>
      <c r="D301" s="32" t="s">
        <v>266</v>
      </c>
      <c r="E301" s="85">
        <v>0</v>
      </c>
      <c r="F301" s="5">
        <v>1</v>
      </c>
      <c r="G301" s="25">
        <v>0</v>
      </c>
      <c r="H301" s="90"/>
      <c r="I301" s="6" t="b">
        <f t="shared" si="8"/>
        <v>0</v>
      </c>
      <c r="J301" s="6">
        <f t="shared" si="9"/>
        <v>0</v>
      </c>
      <c r="K301" s="92"/>
      <c r="L301" s="78" t="s">
        <v>437</v>
      </c>
      <c r="M301" s="38"/>
    </row>
    <row r="302" spans="1:13" ht="30" hidden="1" x14ac:dyDescent="0.25">
      <c r="A302" s="17">
        <v>300</v>
      </c>
      <c r="B302" s="27" t="s">
        <v>27</v>
      </c>
      <c r="C302" s="27" t="s">
        <v>31</v>
      </c>
      <c r="D302" s="32" t="s">
        <v>267</v>
      </c>
      <c r="E302" s="85">
        <v>0</v>
      </c>
      <c r="F302" s="5">
        <v>1</v>
      </c>
      <c r="G302" s="25">
        <v>0</v>
      </c>
      <c r="H302" s="90"/>
      <c r="I302" s="6" t="b">
        <f t="shared" si="8"/>
        <v>0</v>
      </c>
      <c r="J302" s="6">
        <f t="shared" si="9"/>
        <v>0</v>
      </c>
      <c r="K302" s="92"/>
      <c r="L302" s="78" t="s">
        <v>437</v>
      </c>
      <c r="M302" s="38"/>
    </row>
    <row r="303" spans="1:13" ht="40.9" hidden="1" customHeight="1" x14ac:dyDescent="0.25">
      <c r="A303" s="17">
        <v>301</v>
      </c>
      <c r="B303" s="27" t="s">
        <v>27</v>
      </c>
      <c r="C303" s="61" t="s">
        <v>32</v>
      </c>
      <c r="D303" s="32" t="s">
        <v>268</v>
      </c>
      <c r="E303" s="85">
        <v>0</v>
      </c>
      <c r="F303" s="5">
        <v>1</v>
      </c>
      <c r="G303" s="25">
        <v>0</v>
      </c>
      <c r="H303" s="90"/>
      <c r="I303" s="6" t="b">
        <f t="shared" si="8"/>
        <v>0</v>
      </c>
      <c r="J303" s="6">
        <f t="shared" si="9"/>
        <v>0</v>
      </c>
      <c r="K303" s="92"/>
      <c r="L303" s="77"/>
      <c r="M303" s="38"/>
    </row>
    <row r="304" spans="1:13" ht="30" hidden="1" x14ac:dyDescent="0.25">
      <c r="A304" s="17">
        <v>302</v>
      </c>
      <c r="B304" s="27" t="s">
        <v>27</v>
      </c>
      <c r="C304" s="27" t="s">
        <v>32</v>
      </c>
      <c r="D304" s="32" t="s">
        <v>269</v>
      </c>
      <c r="E304" s="85">
        <v>0</v>
      </c>
      <c r="F304" s="5">
        <v>1</v>
      </c>
      <c r="G304" s="25">
        <v>0</v>
      </c>
      <c r="H304" s="90"/>
      <c r="I304" s="6" t="b">
        <f t="shared" si="8"/>
        <v>0</v>
      </c>
      <c r="J304" s="6">
        <f t="shared" si="9"/>
        <v>0</v>
      </c>
      <c r="K304" s="92"/>
      <c r="L304" s="77"/>
      <c r="M304" s="38"/>
    </row>
    <row r="305" spans="1:13" ht="30" hidden="1" x14ac:dyDescent="0.25">
      <c r="A305" s="17">
        <v>303</v>
      </c>
      <c r="B305" s="27" t="s">
        <v>27</v>
      </c>
      <c r="C305" s="27" t="s">
        <v>32</v>
      </c>
      <c r="D305" s="32" t="s">
        <v>33</v>
      </c>
      <c r="E305" s="85">
        <v>0</v>
      </c>
      <c r="F305" s="5">
        <v>1</v>
      </c>
      <c r="G305" s="25">
        <v>0</v>
      </c>
      <c r="H305" s="90"/>
      <c r="I305" s="6" t="b">
        <f t="shared" si="8"/>
        <v>0</v>
      </c>
      <c r="J305" s="6">
        <f t="shared" si="9"/>
        <v>0</v>
      </c>
      <c r="K305" s="92"/>
      <c r="L305" s="77"/>
      <c r="M305" s="38"/>
    </row>
    <row r="306" spans="1:13" ht="60" hidden="1" x14ac:dyDescent="0.25">
      <c r="A306" s="17">
        <v>304</v>
      </c>
      <c r="B306" s="27" t="s">
        <v>27</v>
      </c>
      <c r="C306" s="27" t="s">
        <v>32</v>
      </c>
      <c r="D306" s="32" t="s">
        <v>270</v>
      </c>
      <c r="E306" s="85">
        <v>0</v>
      </c>
      <c r="F306" s="5">
        <v>1</v>
      </c>
      <c r="G306" s="25">
        <v>0</v>
      </c>
      <c r="H306" s="90"/>
      <c r="I306" s="6" t="b">
        <f t="shared" si="8"/>
        <v>0</v>
      </c>
      <c r="J306" s="6">
        <f t="shared" si="9"/>
        <v>0</v>
      </c>
      <c r="K306" s="92"/>
      <c r="L306" s="77"/>
      <c r="M306" s="38"/>
    </row>
    <row r="307" spans="1:13" ht="45" hidden="1" x14ac:dyDescent="0.25">
      <c r="A307" s="17">
        <v>305</v>
      </c>
      <c r="B307" s="27" t="s">
        <v>27</v>
      </c>
      <c r="C307" s="27" t="s">
        <v>32</v>
      </c>
      <c r="D307" s="32" t="s">
        <v>271</v>
      </c>
      <c r="E307" s="85">
        <v>0</v>
      </c>
      <c r="F307" s="5">
        <v>1</v>
      </c>
      <c r="G307" s="25">
        <v>0</v>
      </c>
      <c r="H307" s="90"/>
      <c r="I307" s="6" t="b">
        <f t="shared" si="8"/>
        <v>0</v>
      </c>
      <c r="J307" s="6">
        <f t="shared" si="9"/>
        <v>0</v>
      </c>
      <c r="K307" s="92"/>
      <c r="L307" s="77"/>
      <c r="M307" s="38"/>
    </row>
    <row r="308" spans="1:13" ht="45" hidden="1" x14ac:dyDescent="0.25">
      <c r="A308" s="17">
        <v>306</v>
      </c>
      <c r="B308" s="27" t="s">
        <v>27</v>
      </c>
      <c r="C308" s="27" t="s">
        <v>32</v>
      </c>
      <c r="D308" s="32" t="s">
        <v>272</v>
      </c>
      <c r="E308" s="85">
        <v>0</v>
      </c>
      <c r="F308" s="5">
        <v>1</v>
      </c>
      <c r="G308" s="25">
        <v>0</v>
      </c>
      <c r="H308" s="90"/>
      <c r="I308" s="6" t="b">
        <f t="shared" si="8"/>
        <v>0</v>
      </c>
      <c r="J308" s="6">
        <f t="shared" si="9"/>
        <v>0</v>
      </c>
      <c r="K308" s="92"/>
      <c r="L308" s="77"/>
      <c r="M308" s="38"/>
    </row>
    <row r="309" spans="1:13" ht="45" x14ac:dyDescent="0.25">
      <c r="A309" s="17">
        <v>307</v>
      </c>
      <c r="B309" s="27" t="s">
        <v>27</v>
      </c>
      <c r="C309" s="27" t="s">
        <v>32</v>
      </c>
      <c r="D309" s="32" t="s">
        <v>273</v>
      </c>
      <c r="E309" s="85">
        <v>0</v>
      </c>
      <c r="F309" s="25">
        <v>0</v>
      </c>
      <c r="G309" s="25">
        <v>0</v>
      </c>
      <c r="H309" s="90"/>
      <c r="I309" s="6" t="b">
        <f t="shared" si="8"/>
        <v>0</v>
      </c>
      <c r="J309" s="6">
        <f t="shared" si="9"/>
        <v>0</v>
      </c>
      <c r="K309" s="92"/>
      <c r="L309" s="77"/>
      <c r="M309" s="37"/>
    </row>
    <row r="310" spans="1:13" ht="74.45" hidden="1" customHeight="1" x14ac:dyDescent="0.25">
      <c r="A310" s="17">
        <v>308</v>
      </c>
      <c r="B310" s="27" t="s">
        <v>27</v>
      </c>
      <c r="C310" s="27" t="s">
        <v>32</v>
      </c>
      <c r="D310" s="32" t="s">
        <v>274</v>
      </c>
      <c r="E310" s="85">
        <v>0</v>
      </c>
      <c r="F310" s="5">
        <v>1</v>
      </c>
      <c r="G310" s="25">
        <v>0</v>
      </c>
      <c r="H310" s="90"/>
      <c r="I310" s="6" t="b">
        <f t="shared" si="8"/>
        <v>0</v>
      </c>
      <c r="J310" s="6">
        <f t="shared" si="9"/>
        <v>0</v>
      </c>
      <c r="K310" s="92"/>
      <c r="L310" s="77"/>
      <c r="M310" s="38"/>
    </row>
    <row r="311" spans="1:13" ht="45" x14ac:dyDescent="0.25">
      <c r="A311" s="17">
        <v>309</v>
      </c>
      <c r="B311" s="27" t="s">
        <v>27</v>
      </c>
      <c r="C311" s="61" t="s">
        <v>34</v>
      </c>
      <c r="D311" s="32" t="s">
        <v>275</v>
      </c>
      <c r="E311" s="85">
        <v>0</v>
      </c>
      <c r="F311" s="25">
        <v>0</v>
      </c>
      <c r="G311" s="25">
        <v>0</v>
      </c>
      <c r="H311" s="90"/>
      <c r="I311" s="6" t="b">
        <f t="shared" si="8"/>
        <v>0</v>
      </c>
      <c r="J311" s="6">
        <f t="shared" si="9"/>
        <v>0</v>
      </c>
      <c r="K311" s="92"/>
      <c r="L311" s="78" t="s">
        <v>438</v>
      </c>
      <c r="M311" s="37"/>
    </row>
    <row r="312" spans="1:13" x14ac:dyDescent="0.25">
      <c r="A312" s="17">
        <v>310</v>
      </c>
      <c r="B312" s="27" t="s">
        <v>27</v>
      </c>
      <c r="C312" s="27" t="s">
        <v>34</v>
      </c>
      <c r="D312" s="32" t="s">
        <v>276</v>
      </c>
      <c r="E312" s="85">
        <v>0</v>
      </c>
      <c r="F312" s="25">
        <v>0</v>
      </c>
      <c r="G312" s="25">
        <v>0</v>
      </c>
      <c r="H312" s="90"/>
      <c r="I312" s="6" t="b">
        <f t="shared" si="8"/>
        <v>0</v>
      </c>
      <c r="J312" s="6">
        <f t="shared" si="9"/>
        <v>0</v>
      </c>
      <c r="K312" s="92"/>
      <c r="L312" s="78" t="s">
        <v>438</v>
      </c>
      <c r="M312" s="37"/>
    </row>
    <row r="313" spans="1:13" ht="30" hidden="1" x14ac:dyDescent="0.25">
      <c r="A313" s="17">
        <v>311</v>
      </c>
      <c r="B313" s="27" t="s">
        <v>27</v>
      </c>
      <c r="C313" s="27" t="s">
        <v>34</v>
      </c>
      <c r="D313" s="32" t="s">
        <v>277</v>
      </c>
      <c r="E313" s="86">
        <v>1</v>
      </c>
      <c r="F313" s="5">
        <v>1</v>
      </c>
      <c r="G313" s="25">
        <v>0</v>
      </c>
      <c r="H313" s="90"/>
      <c r="I313" s="6" t="b">
        <f t="shared" si="8"/>
        <v>0</v>
      </c>
      <c r="J313" s="6">
        <f t="shared" si="9"/>
        <v>0</v>
      </c>
      <c r="K313" s="92"/>
      <c r="L313" s="78" t="s">
        <v>438</v>
      </c>
      <c r="M313" s="38"/>
    </row>
    <row r="314" spans="1:13" ht="30" hidden="1" x14ac:dyDescent="0.25">
      <c r="A314" s="17">
        <v>312</v>
      </c>
      <c r="B314" s="27" t="s">
        <v>27</v>
      </c>
      <c r="C314" s="27" t="s">
        <v>34</v>
      </c>
      <c r="D314" s="32" t="s">
        <v>278</v>
      </c>
      <c r="E314" s="85">
        <v>0</v>
      </c>
      <c r="F314" s="5">
        <v>1</v>
      </c>
      <c r="G314" s="25">
        <v>0</v>
      </c>
      <c r="H314" s="90"/>
      <c r="I314" s="6" t="b">
        <f t="shared" si="8"/>
        <v>0</v>
      </c>
      <c r="J314" s="6">
        <f t="shared" si="9"/>
        <v>0</v>
      </c>
      <c r="K314" s="92"/>
      <c r="L314" s="78" t="s">
        <v>438</v>
      </c>
      <c r="M314" s="38"/>
    </row>
    <row r="315" spans="1:13" ht="45" hidden="1" x14ac:dyDescent="0.25">
      <c r="A315" s="17">
        <v>313</v>
      </c>
      <c r="B315" s="27" t="s">
        <v>27</v>
      </c>
      <c r="C315" s="27" t="s">
        <v>34</v>
      </c>
      <c r="D315" s="32" t="s">
        <v>279</v>
      </c>
      <c r="E315" s="85">
        <v>0</v>
      </c>
      <c r="F315" s="5">
        <v>1</v>
      </c>
      <c r="G315" s="25">
        <v>0</v>
      </c>
      <c r="H315" s="90"/>
      <c r="I315" s="6" t="b">
        <f t="shared" si="8"/>
        <v>0</v>
      </c>
      <c r="J315" s="6">
        <f t="shared" si="9"/>
        <v>0</v>
      </c>
      <c r="K315" s="92"/>
      <c r="L315" s="78" t="s">
        <v>438</v>
      </c>
      <c r="M315" s="38"/>
    </row>
    <row r="316" spans="1:13" ht="30" hidden="1" x14ac:dyDescent="0.25">
      <c r="A316" s="17">
        <v>314</v>
      </c>
      <c r="B316" s="27" t="s">
        <v>27</v>
      </c>
      <c r="C316" s="27" t="s">
        <v>34</v>
      </c>
      <c r="D316" s="32" t="s">
        <v>280</v>
      </c>
      <c r="E316" s="85">
        <v>0</v>
      </c>
      <c r="F316" s="5">
        <v>1</v>
      </c>
      <c r="G316" s="25">
        <v>0</v>
      </c>
      <c r="H316" s="90"/>
      <c r="I316" s="6" t="b">
        <f t="shared" si="8"/>
        <v>0</v>
      </c>
      <c r="J316" s="6">
        <f t="shared" si="9"/>
        <v>0</v>
      </c>
      <c r="K316" s="92"/>
      <c r="L316" s="78" t="s">
        <v>438</v>
      </c>
      <c r="M316" s="38"/>
    </row>
    <row r="317" spans="1:13" ht="45" hidden="1" x14ac:dyDescent="0.25">
      <c r="A317" s="17">
        <v>315</v>
      </c>
      <c r="B317" s="27" t="s">
        <v>27</v>
      </c>
      <c r="C317" s="27" t="s">
        <v>34</v>
      </c>
      <c r="D317" s="32" t="s">
        <v>281</v>
      </c>
      <c r="E317" s="85">
        <v>0</v>
      </c>
      <c r="F317" s="5">
        <v>1</v>
      </c>
      <c r="G317" s="25">
        <v>0</v>
      </c>
      <c r="H317" s="90"/>
      <c r="I317" s="6" t="b">
        <f t="shared" si="8"/>
        <v>0</v>
      </c>
      <c r="J317" s="6">
        <f t="shared" si="9"/>
        <v>0</v>
      </c>
      <c r="K317" s="92"/>
      <c r="L317" s="78" t="s">
        <v>438</v>
      </c>
      <c r="M317" s="38"/>
    </row>
    <row r="318" spans="1:13" ht="30" hidden="1" x14ac:dyDescent="0.25">
      <c r="A318" s="17">
        <v>316</v>
      </c>
      <c r="B318" s="27" t="s">
        <v>27</v>
      </c>
      <c r="C318" s="27" t="s">
        <v>34</v>
      </c>
      <c r="D318" s="32" t="s">
        <v>282</v>
      </c>
      <c r="E318" s="85">
        <v>0</v>
      </c>
      <c r="F318" s="5">
        <v>1</v>
      </c>
      <c r="G318" s="25">
        <v>0</v>
      </c>
      <c r="H318" s="90"/>
      <c r="I318" s="6" t="b">
        <f t="shared" si="8"/>
        <v>0</v>
      </c>
      <c r="J318" s="6">
        <f t="shared" si="9"/>
        <v>0</v>
      </c>
      <c r="K318" s="92"/>
      <c r="L318" s="78" t="s">
        <v>438</v>
      </c>
      <c r="M318" s="38"/>
    </row>
    <row r="319" spans="1:13" ht="45" hidden="1" x14ac:dyDescent="0.25">
      <c r="A319" s="17">
        <v>317</v>
      </c>
      <c r="B319" s="27" t="s">
        <v>27</v>
      </c>
      <c r="C319" s="27" t="s">
        <v>34</v>
      </c>
      <c r="D319" s="32" t="s">
        <v>283</v>
      </c>
      <c r="E319" s="85">
        <v>0</v>
      </c>
      <c r="F319" s="5">
        <v>1</v>
      </c>
      <c r="G319" s="25">
        <v>0</v>
      </c>
      <c r="H319" s="90"/>
      <c r="I319" s="6" t="b">
        <f t="shared" si="8"/>
        <v>0</v>
      </c>
      <c r="J319" s="6">
        <f t="shared" si="9"/>
        <v>0</v>
      </c>
      <c r="K319" s="92"/>
      <c r="L319" s="78" t="s">
        <v>438</v>
      </c>
      <c r="M319" s="38"/>
    </row>
    <row r="320" spans="1:13" ht="45" hidden="1" x14ac:dyDescent="0.25">
      <c r="A320" s="17">
        <v>318</v>
      </c>
      <c r="B320" s="27" t="s">
        <v>27</v>
      </c>
      <c r="C320" s="27" t="s">
        <v>34</v>
      </c>
      <c r="D320" s="32" t="s">
        <v>284</v>
      </c>
      <c r="E320" s="85">
        <v>0</v>
      </c>
      <c r="F320" s="5">
        <v>1</v>
      </c>
      <c r="G320" s="25">
        <v>0</v>
      </c>
      <c r="H320" s="90"/>
      <c r="I320" s="6" t="b">
        <f t="shared" si="8"/>
        <v>0</v>
      </c>
      <c r="J320" s="6">
        <f t="shared" si="9"/>
        <v>0</v>
      </c>
      <c r="K320" s="92"/>
      <c r="L320" s="78" t="s">
        <v>438</v>
      </c>
      <c r="M320" s="38"/>
    </row>
    <row r="321" spans="1:13" ht="45" hidden="1" x14ac:dyDescent="0.25">
      <c r="A321" s="17">
        <v>319</v>
      </c>
      <c r="B321" s="27" t="s">
        <v>27</v>
      </c>
      <c r="C321" s="27" t="s">
        <v>34</v>
      </c>
      <c r="D321" s="32" t="s">
        <v>285</v>
      </c>
      <c r="E321" s="85">
        <v>0</v>
      </c>
      <c r="F321" s="5">
        <v>1</v>
      </c>
      <c r="G321" s="25">
        <v>0</v>
      </c>
      <c r="H321" s="90"/>
      <c r="I321" s="6" t="b">
        <f t="shared" si="8"/>
        <v>0</v>
      </c>
      <c r="J321" s="6">
        <f t="shared" si="9"/>
        <v>0</v>
      </c>
      <c r="K321" s="92"/>
      <c r="L321" s="81" t="s">
        <v>439</v>
      </c>
      <c r="M321" s="38"/>
    </row>
    <row r="322" spans="1:13" ht="45" x14ac:dyDescent="0.25">
      <c r="A322" s="17">
        <v>320</v>
      </c>
      <c r="B322" s="27" t="s">
        <v>27</v>
      </c>
      <c r="C322" s="61" t="s">
        <v>35</v>
      </c>
      <c r="D322" s="32" t="s">
        <v>286</v>
      </c>
      <c r="E322" s="85">
        <v>0</v>
      </c>
      <c r="F322" s="25">
        <v>0</v>
      </c>
      <c r="G322" s="25">
        <v>0</v>
      </c>
      <c r="H322" s="90"/>
      <c r="I322" s="6" t="b">
        <f t="shared" si="8"/>
        <v>0</v>
      </c>
      <c r="J322" s="6">
        <f t="shared" si="9"/>
        <v>0</v>
      </c>
      <c r="K322" s="92"/>
      <c r="L322" s="81" t="s">
        <v>439</v>
      </c>
      <c r="M322" s="37"/>
    </row>
    <row r="323" spans="1:13" ht="60" hidden="1" x14ac:dyDescent="0.25">
      <c r="A323" s="17">
        <v>321</v>
      </c>
      <c r="B323" s="27" t="s">
        <v>27</v>
      </c>
      <c r="C323" s="27" t="s">
        <v>35</v>
      </c>
      <c r="D323" s="32" t="s">
        <v>287</v>
      </c>
      <c r="E323" s="85">
        <v>0</v>
      </c>
      <c r="F323" s="5">
        <v>1</v>
      </c>
      <c r="G323" s="25">
        <v>0</v>
      </c>
      <c r="H323" s="90"/>
      <c r="I323" s="6" t="b">
        <f t="shared" si="8"/>
        <v>0</v>
      </c>
      <c r="J323" s="6">
        <f t="shared" si="9"/>
        <v>0</v>
      </c>
      <c r="K323" s="92"/>
      <c r="L323" s="81" t="s">
        <v>439</v>
      </c>
      <c r="M323" s="38"/>
    </row>
    <row r="324" spans="1:13" ht="30" hidden="1" x14ac:dyDescent="0.25">
      <c r="A324" s="17">
        <v>322</v>
      </c>
      <c r="B324" s="27" t="s">
        <v>27</v>
      </c>
      <c r="C324" s="27" t="s">
        <v>35</v>
      </c>
      <c r="D324" s="32" t="s">
        <v>288</v>
      </c>
      <c r="E324" s="86">
        <v>1</v>
      </c>
      <c r="F324" s="5">
        <v>1</v>
      </c>
      <c r="G324" s="25">
        <v>0</v>
      </c>
      <c r="H324" s="90"/>
      <c r="I324" s="6" t="b">
        <f t="shared" ref="I324:I361" si="10">OR(H324="ja",H324="neen",H324="weet niet")</f>
        <v>0</v>
      </c>
      <c r="J324" s="6">
        <f t="shared" ref="J324:J361" si="11">IF(H324="ja",1,0)</f>
        <v>0</v>
      </c>
      <c r="K324" s="92"/>
      <c r="L324" s="81" t="s">
        <v>439</v>
      </c>
      <c r="M324" s="38"/>
    </row>
    <row r="325" spans="1:13" ht="45" hidden="1" x14ac:dyDescent="0.25">
      <c r="A325" s="17">
        <v>323</v>
      </c>
      <c r="B325" s="27" t="s">
        <v>27</v>
      </c>
      <c r="C325" s="27" t="s">
        <v>35</v>
      </c>
      <c r="D325" s="32" t="s">
        <v>289</v>
      </c>
      <c r="E325" s="86">
        <v>1</v>
      </c>
      <c r="F325" s="5">
        <v>1</v>
      </c>
      <c r="G325" s="25">
        <v>0</v>
      </c>
      <c r="H325" s="90"/>
      <c r="I325" s="6" t="b">
        <f t="shared" si="10"/>
        <v>0</v>
      </c>
      <c r="J325" s="6">
        <f t="shared" si="11"/>
        <v>0</v>
      </c>
      <c r="K325" s="92"/>
      <c r="L325" s="81" t="s">
        <v>439</v>
      </c>
      <c r="M325" s="38"/>
    </row>
    <row r="326" spans="1:13" ht="30" x14ac:dyDescent="0.25">
      <c r="A326" s="17">
        <v>324</v>
      </c>
      <c r="B326" s="27" t="s">
        <v>27</v>
      </c>
      <c r="C326" s="27" t="s">
        <v>35</v>
      </c>
      <c r="D326" s="32" t="s">
        <v>290</v>
      </c>
      <c r="E326" s="85">
        <v>0</v>
      </c>
      <c r="F326" s="25">
        <v>0</v>
      </c>
      <c r="G326" s="25">
        <v>0</v>
      </c>
      <c r="H326" s="90"/>
      <c r="I326" s="6" t="b">
        <f t="shared" si="10"/>
        <v>0</v>
      </c>
      <c r="J326" s="6">
        <f t="shared" si="11"/>
        <v>0</v>
      </c>
      <c r="K326" s="92"/>
      <c r="L326" s="81" t="s">
        <v>439</v>
      </c>
      <c r="M326" s="37"/>
    </row>
    <row r="327" spans="1:13" ht="45" x14ac:dyDescent="0.25">
      <c r="A327" s="17">
        <v>325</v>
      </c>
      <c r="B327" s="27" t="s">
        <v>27</v>
      </c>
      <c r="C327" s="27" t="s">
        <v>35</v>
      </c>
      <c r="D327" s="32" t="s">
        <v>291</v>
      </c>
      <c r="E327" s="85">
        <v>0</v>
      </c>
      <c r="F327" s="25">
        <v>0</v>
      </c>
      <c r="G327" s="25">
        <v>0</v>
      </c>
      <c r="H327" s="90"/>
      <c r="I327" s="6" t="b">
        <f t="shared" si="10"/>
        <v>0</v>
      </c>
      <c r="J327" s="6">
        <f t="shared" si="11"/>
        <v>0</v>
      </c>
      <c r="K327" s="92"/>
      <c r="L327" s="81" t="s">
        <v>439</v>
      </c>
      <c r="M327" s="37"/>
    </row>
    <row r="328" spans="1:13" ht="45" x14ac:dyDescent="0.25">
      <c r="A328" s="17">
        <v>326</v>
      </c>
      <c r="B328" s="27" t="s">
        <v>27</v>
      </c>
      <c r="C328" s="27" t="s">
        <v>35</v>
      </c>
      <c r="D328" s="32" t="s">
        <v>292</v>
      </c>
      <c r="E328" s="85">
        <v>0</v>
      </c>
      <c r="F328" s="25">
        <v>0</v>
      </c>
      <c r="G328" s="25">
        <v>0</v>
      </c>
      <c r="H328" s="90"/>
      <c r="I328" s="6" t="b">
        <f t="shared" si="10"/>
        <v>0</v>
      </c>
      <c r="J328" s="6">
        <f t="shared" si="11"/>
        <v>0</v>
      </c>
      <c r="K328" s="92"/>
      <c r="L328" s="81" t="s">
        <v>439</v>
      </c>
      <c r="M328" s="37"/>
    </row>
    <row r="329" spans="1:13" ht="45" x14ac:dyDescent="0.25">
      <c r="A329" s="17">
        <v>327</v>
      </c>
      <c r="B329" s="27" t="s">
        <v>27</v>
      </c>
      <c r="C329" s="27" t="s">
        <v>35</v>
      </c>
      <c r="D329" s="32" t="s">
        <v>293</v>
      </c>
      <c r="E329" s="85">
        <v>0</v>
      </c>
      <c r="F329" s="25">
        <v>0</v>
      </c>
      <c r="G329" s="25">
        <v>0</v>
      </c>
      <c r="H329" s="90"/>
      <c r="I329" s="6" t="b">
        <f t="shared" si="10"/>
        <v>0</v>
      </c>
      <c r="J329" s="6">
        <f t="shared" si="11"/>
        <v>0</v>
      </c>
      <c r="K329" s="92"/>
      <c r="L329" s="81" t="s">
        <v>439</v>
      </c>
      <c r="M329" s="37"/>
    </row>
    <row r="330" spans="1:13" ht="110.45" customHeight="1" x14ac:dyDescent="0.25">
      <c r="A330" s="17">
        <v>328</v>
      </c>
      <c r="B330" s="27" t="s">
        <v>27</v>
      </c>
      <c r="C330" s="27" t="s">
        <v>35</v>
      </c>
      <c r="D330" s="32" t="s">
        <v>294</v>
      </c>
      <c r="E330" s="85">
        <v>0</v>
      </c>
      <c r="F330" s="25">
        <v>0</v>
      </c>
      <c r="G330" s="25">
        <v>0</v>
      </c>
      <c r="H330" s="90"/>
      <c r="I330" s="6" t="b">
        <f t="shared" si="10"/>
        <v>0</v>
      </c>
      <c r="J330" s="6">
        <f t="shared" si="11"/>
        <v>0</v>
      </c>
      <c r="K330" s="92"/>
      <c r="L330" s="81" t="s">
        <v>439</v>
      </c>
      <c r="M330" s="37"/>
    </row>
    <row r="331" spans="1:13" ht="30" x14ac:dyDescent="0.25">
      <c r="A331" s="17">
        <v>329</v>
      </c>
      <c r="B331" s="27" t="s">
        <v>27</v>
      </c>
      <c r="C331" s="61" t="s">
        <v>51</v>
      </c>
      <c r="D331" s="32" t="s">
        <v>295</v>
      </c>
      <c r="E331" s="85">
        <v>0</v>
      </c>
      <c r="F331" s="25">
        <v>0</v>
      </c>
      <c r="G331" s="25">
        <v>0</v>
      </c>
      <c r="H331" s="90"/>
      <c r="I331" s="6" t="b">
        <f t="shared" si="10"/>
        <v>0</v>
      </c>
      <c r="J331" s="6">
        <f t="shared" si="11"/>
        <v>0</v>
      </c>
      <c r="K331" s="92"/>
      <c r="L331" s="78" t="s">
        <v>440</v>
      </c>
      <c r="M331" s="37"/>
    </row>
    <row r="332" spans="1:13" ht="90" hidden="1" x14ac:dyDescent="0.25">
      <c r="A332" s="17">
        <v>330</v>
      </c>
      <c r="B332" s="27" t="s">
        <v>27</v>
      </c>
      <c r="C332" s="27" t="s">
        <v>51</v>
      </c>
      <c r="D332" s="32" t="s">
        <v>296</v>
      </c>
      <c r="E332" s="85">
        <v>0</v>
      </c>
      <c r="F332" s="5">
        <v>1</v>
      </c>
      <c r="G332" s="25">
        <v>0</v>
      </c>
      <c r="H332" s="90"/>
      <c r="I332" s="6" t="b">
        <f t="shared" si="10"/>
        <v>0</v>
      </c>
      <c r="J332" s="6">
        <f t="shared" si="11"/>
        <v>0</v>
      </c>
      <c r="K332" s="92"/>
      <c r="L332" s="78"/>
      <c r="M332" s="38"/>
    </row>
    <row r="333" spans="1:13" ht="69" hidden="1" customHeight="1" x14ac:dyDescent="0.25">
      <c r="A333" s="17">
        <v>331</v>
      </c>
      <c r="B333" s="27" t="s">
        <v>27</v>
      </c>
      <c r="C333" s="27" t="s">
        <v>51</v>
      </c>
      <c r="D333" s="32" t="s">
        <v>297</v>
      </c>
      <c r="E333" s="85">
        <v>0</v>
      </c>
      <c r="F333" s="5">
        <v>1</v>
      </c>
      <c r="G333" s="25">
        <v>0</v>
      </c>
      <c r="H333" s="90"/>
      <c r="I333" s="6" t="b">
        <f t="shared" si="10"/>
        <v>0</v>
      </c>
      <c r="J333" s="6">
        <f t="shared" si="11"/>
        <v>0</v>
      </c>
      <c r="K333" s="92"/>
      <c r="L333" s="77"/>
      <c r="M333" s="38"/>
    </row>
    <row r="334" spans="1:13" ht="45" hidden="1" x14ac:dyDescent="0.25">
      <c r="A334" s="17">
        <v>332</v>
      </c>
      <c r="B334" s="27" t="s">
        <v>27</v>
      </c>
      <c r="C334" s="27" t="s">
        <v>51</v>
      </c>
      <c r="D334" s="32" t="s">
        <v>36</v>
      </c>
      <c r="E334" s="86">
        <v>1</v>
      </c>
      <c r="F334" s="25">
        <v>0</v>
      </c>
      <c r="G334" s="25">
        <v>0</v>
      </c>
      <c r="H334" s="90"/>
      <c r="I334" s="6" t="b">
        <f t="shared" si="10"/>
        <v>0</v>
      </c>
      <c r="J334" s="6">
        <f t="shared" si="11"/>
        <v>0</v>
      </c>
      <c r="K334" s="92"/>
      <c r="L334" s="78" t="s">
        <v>440</v>
      </c>
      <c r="M334" s="38"/>
    </row>
    <row r="335" spans="1:13" ht="75" hidden="1" x14ac:dyDescent="0.25">
      <c r="A335" s="17">
        <v>333</v>
      </c>
      <c r="B335" s="27" t="s">
        <v>27</v>
      </c>
      <c r="C335" s="27" t="s">
        <v>51</v>
      </c>
      <c r="D335" s="32" t="s">
        <v>298</v>
      </c>
      <c r="E335" s="85">
        <v>0</v>
      </c>
      <c r="F335" s="5">
        <v>1</v>
      </c>
      <c r="G335" s="25">
        <v>0</v>
      </c>
      <c r="H335" s="90"/>
      <c r="I335" s="6" t="b">
        <f t="shared" si="10"/>
        <v>0</v>
      </c>
      <c r="J335" s="6">
        <f t="shared" si="11"/>
        <v>0</v>
      </c>
      <c r="K335" s="92"/>
      <c r="L335" s="77"/>
      <c r="M335" s="38"/>
    </row>
    <row r="336" spans="1:13" ht="30" hidden="1" x14ac:dyDescent="0.25">
      <c r="A336" s="17">
        <v>334</v>
      </c>
      <c r="B336" s="27" t="s">
        <v>27</v>
      </c>
      <c r="C336" s="27" t="s">
        <v>51</v>
      </c>
      <c r="D336" s="32" t="s">
        <v>299</v>
      </c>
      <c r="E336" s="85">
        <v>0</v>
      </c>
      <c r="F336" s="5">
        <v>1</v>
      </c>
      <c r="G336" s="25">
        <v>0</v>
      </c>
      <c r="H336" s="90"/>
      <c r="I336" s="6" t="b">
        <f t="shared" si="10"/>
        <v>0</v>
      </c>
      <c r="J336" s="6">
        <f t="shared" si="11"/>
        <v>0</v>
      </c>
      <c r="K336" s="92"/>
      <c r="L336" s="77"/>
      <c r="M336" s="38"/>
    </row>
    <row r="337" spans="1:13" ht="30" hidden="1" x14ac:dyDescent="0.25">
      <c r="A337" s="17">
        <v>335</v>
      </c>
      <c r="B337" s="27" t="s">
        <v>27</v>
      </c>
      <c r="C337" s="27" t="s">
        <v>51</v>
      </c>
      <c r="D337" s="32" t="s">
        <v>300</v>
      </c>
      <c r="E337" s="85">
        <v>0</v>
      </c>
      <c r="F337" s="5">
        <v>1</v>
      </c>
      <c r="G337" s="25">
        <v>0</v>
      </c>
      <c r="H337" s="90"/>
      <c r="I337" s="6" t="b">
        <f t="shared" si="10"/>
        <v>0</v>
      </c>
      <c r="J337" s="6">
        <f t="shared" si="11"/>
        <v>0</v>
      </c>
      <c r="K337" s="92"/>
      <c r="L337" s="77"/>
      <c r="M337" s="38"/>
    </row>
    <row r="338" spans="1:13" ht="60" hidden="1" x14ac:dyDescent="0.25">
      <c r="A338" s="17">
        <v>336</v>
      </c>
      <c r="B338" s="27" t="s">
        <v>27</v>
      </c>
      <c r="C338" s="27" t="s">
        <v>51</v>
      </c>
      <c r="D338" s="32" t="s">
        <v>301</v>
      </c>
      <c r="E338" s="85">
        <v>0</v>
      </c>
      <c r="F338" s="5">
        <v>1</v>
      </c>
      <c r="G338" s="25">
        <v>0</v>
      </c>
      <c r="H338" s="90"/>
      <c r="I338" s="6" t="b">
        <f t="shared" si="10"/>
        <v>0</v>
      </c>
      <c r="J338" s="6">
        <f t="shared" si="11"/>
        <v>0</v>
      </c>
      <c r="K338" s="92"/>
      <c r="L338" s="77"/>
      <c r="M338" s="38"/>
    </row>
    <row r="339" spans="1:13" x14ac:dyDescent="0.25">
      <c r="A339" s="17">
        <v>337</v>
      </c>
      <c r="B339" s="27" t="s">
        <v>27</v>
      </c>
      <c r="C339" s="61" t="s">
        <v>37</v>
      </c>
      <c r="D339" s="32" t="s">
        <v>302</v>
      </c>
      <c r="E339" s="85">
        <v>0</v>
      </c>
      <c r="F339" s="25">
        <v>0</v>
      </c>
      <c r="G339" s="25">
        <v>0</v>
      </c>
      <c r="H339" s="90"/>
      <c r="I339" s="6" t="b">
        <f t="shared" si="10"/>
        <v>0</v>
      </c>
      <c r="J339" s="6">
        <f t="shared" si="11"/>
        <v>0</v>
      </c>
      <c r="K339" s="92"/>
      <c r="L339" s="78" t="s">
        <v>441</v>
      </c>
      <c r="M339" s="37"/>
    </row>
    <row r="340" spans="1:13" ht="60.75" customHeight="1" x14ac:dyDescent="0.25">
      <c r="A340" s="17">
        <v>338</v>
      </c>
      <c r="B340" s="27" t="s">
        <v>27</v>
      </c>
      <c r="C340" s="27" t="s">
        <v>37</v>
      </c>
      <c r="D340" s="32" t="s">
        <v>303</v>
      </c>
      <c r="E340" s="85">
        <v>0</v>
      </c>
      <c r="F340" s="25">
        <v>0</v>
      </c>
      <c r="G340" s="25">
        <v>0</v>
      </c>
      <c r="H340" s="90"/>
      <c r="I340" s="6" t="b">
        <f t="shared" si="10"/>
        <v>0</v>
      </c>
      <c r="J340" s="6">
        <f t="shared" si="11"/>
        <v>0</v>
      </c>
      <c r="K340" s="92"/>
      <c r="L340" s="78" t="s">
        <v>441</v>
      </c>
      <c r="M340" s="37"/>
    </row>
    <row r="341" spans="1:13" ht="90" x14ac:dyDescent="0.25">
      <c r="A341" s="17">
        <v>339</v>
      </c>
      <c r="B341" s="27" t="s">
        <v>27</v>
      </c>
      <c r="C341" s="27" t="s">
        <v>37</v>
      </c>
      <c r="D341" s="32" t="s">
        <v>304</v>
      </c>
      <c r="E341" s="85">
        <v>0</v>
      </c>
      <c r="F341" s="25">
        <v>0</v>
      </c>
      <c r="G341" s="25">
        <v>0</v>
      </c>
      <c r="H341" s="90"/>
      <c r="I341" s="6" t="b">
        <f t="shared" si="10"/>
        <v>0</v>
      </c>
      <c r="J341" s="6">
        <f t="shared" si="11"/>
        <v>0</v>
      </c>
      <c r="K341" s="92"/>
      <c r="L341" s="78" t="s">
        <v>441</v>
      </c>
      <c r="M341" s="37"/>
    </row>
    <row r="342" spans="1:13" ht="30" hidden="1" x14ac:dyDescent="0.25">
      <c r="A342" s="17">
        <v>340</v>
      </c>
      <c r="B342" s="27" t="s">
        <v>27</v>
      </c>
      <c r="C342" s="27" t="s">
        <v>37</v>
      </c>
      <c r="D342" s="32" t="s">
        <v>38</v>
      </c>
      <c r="E342" s="85">
        <v>0</v>
      </c>
      <c r="F342" s="5">
        <v>1</v>
      </c>
      <c r="G342" s="25">
        <v>0</v>
      </c>
      <c r="H342" s="90"/>
      <c r="I342" s="6" t="b">
        <f t="shared" si="10"/>
        <v>0</v>
      </c>
      <c r="J342" s="6">
        <f t="shared" si="11"/>
        <v>0</v>
      </c>
      <c r="K342" s="92"/>
      <c r="L342" s="78" t="s">
        <v>441</v>
      </c>
      <c r="M342" s="38"/>
    </row>
    <row r="343" spans="1:13" ht="75" x14ac:dyDescent="0.25">
      <c r="A343" s="17">
        <v>341</v>
      </c>
      <c r="B343" s="27" t="s">
        <v>27</v>
      </c>
      <c r="C343" s="27" t="s">
        <v>37</v>
      </c>
      <c r="D343" s="32" t="s">
        <v>305</v>
      </c>
      <c r="E343" s="85">
        <v>0</v>
      </c>
      <c r="F343" s="25">
        <v>0</v>
      </c>
      <c r="G343" s="25">
        <v>0</v>
      </c>
      <c r="H343" s="90"/>
      <c r="I343" s="6" t="b">
        <f t="shared" si="10"/>
        <v>0</v>
      </c>
      <c r="J343" s="6">
        <f t="shared" si="11"/>
        <v>0</v>
      </c>
      <c r="K343" s="92"/>
      <c r="L343" s="78" t="s">
        <v>441</v>
      </c>
      <c r="M343" s="37"/>
    </row>
    <row r="344" spans="1:13" ht="60" hidden="1" x14ac:dyDescent="0.25">
      <c r="A344" s="17">
        <v>342</v>
      </c>
      <c r="B344" s="27" t="s">
        <v>27</v>
      </c>
      <c r="C344" s="27" t="s">
        <v>37</v>
      </c>
      <c r="D344" s="32" t="s">
        <v>306</v>
      </c>
      <c r="E344" s="85">
        <v>0</v>
      </c>
      <c r="F344" s="5">
        <v>1</v>
      </c>
      <c r="G344" s="25">
        <v>0</v>
      </c>
      <c r="H344" s="90"/>
      <c r="I344" s="6" t="b">
        <f t="shared" si="10"/>
        <v>0</v>
      </c>
      <c r="J344" s="6">
        <f t="shared" si="11"/>
        <v>0</v>
      </c>
      <c r="K344" s="92"/>
      <c r="L344" s="78" t="s">
        <v>441</v>
      </c>
      <c r="M344" s="38"/>
    </row>
    <row r="345" spans="1:13" ht="75" hidden="1" x14ac:dyDescent="0.25">
      <c r="A345" s="17">
        <v>343</v>
      </c>
      <c r="B345" s="27" t="s">
        <v>27</v>
      </c>
      <c r="C345" s="27" t="s">
        <v>37</v>
      </c>
      <c r="D345" s="32" t="s">
        <v>307</v>
      </c>
      <c r="E345" s="85">
        <v>0</v>
      </c>
      <c r="F345" s="5">
        <v>1</v>
      </c>
      <c r="G345" s="25">
        <v>0</v>
      </c>
      <c r="H345" s="90"/>
      <c r="I345" s="6" t="b">
        <f t="shared" si="10"/>
        <v>0</v>
      </c>
      <c r="J345" s="6">
        <f t="shared" si="11"/>
        <v>0</v>
      </c>
      <c r="K345" s="92"/>
      <c r="L345" s="78" t="s">
        <v>441</v>
      </c>
      <c r="M345" s="38"/>
    </row>
    <row r="346" spans="1:13" ht="45" hidden="1" x14ac:dyDescent="0.25">
      <c r="A346" s="17">
        <v>344</v>
      </c>
      <c r="B346" s="27" t="s">
        <v>27</v>
      </c>
      <c r="C346" s="27" t="s">
        <v>37</v>
      </c>
      <c r="D346" s="32" t="s">
        <v>308</v>
      </c>
      <c r="E346" s="85">
        <v>0</v>
      </c>
      <c r="F346" s="5">
        <v>1</v>
      </c>
      <c r="G346" s="25">
        <v>0</v>
      </c>
      <c r="H346" s="90"/>
      <c r="I346" s="6" t="b">
        <f t="shared" si="10"/>
        <v>0</v>
      </c>
      <c r="J346" s="6">
        <f t="shared" si="11"/>
        <v>0</v>
      </c>
      <c r="K346" s="92"/>
      <c r="L346" s="78" t="s">
        <v>441</v>
      </c>
      <c r="M346" s="38"/>
    </row>
    <row r="347" spans="1:13" ht="30" hidden="1" x14ac:dyDescent="0.25">
      <c r="A347" s="17">
        <v>345</v>
      </c>
      <c r="B347" s="27" t="s">
        <v>27</v>
      </c>
      <c r="C347" s="27" t="s">
        <v>37</v>
      </c>
      <c r="D347" s="32" t="s">
        <v>309</v>
      </c>
      <c r="E347" s="85">
        <v>0</v>
      </c>
      <c r="F347" s="5">
        <v>1</v>
      </c>
      <c r="G347" s="25">
        <v>0</v>
      </c>
      <c r="H347" s="90"/>
      <c r="I347" s="6" t="b">
        <f t="shared" si="10"/>
        <v>0</v>
      </c>
      <c r="J347" s="6">
        <f t="shared" si="11"/>
        <v>0</v>
      </c>
      <c r="K347" s="92"/>
      <c r="L347" s="78" t="s">
        <v>441</v>
      </c>
      <c r="M347" s="38"/>
    </row>
    <row r="348" spans="1:13" ht="60" hidden="1" x14ac:dyDescent="0.25">
      <c r="A348" s="17">
        <v>346</v>
      </c>
      <c r="B348" s="27" t="s">
        <v>27</v>
      </c>
      <c r="C348" s="27" t="s">
        <v>37</v>
      </c>
      <c r="D348" s="32" t="s">
        <v>310</v>
      </c>
      <c r="E348" s="85">
        <v>0</v>
      </c>
      <c r="F348" s="5">
        <v>1</v>
      </c>
      <c r="G348" s="25">
        <v>0</v>
      </c>
      <c r="H348" s="90"/>
      <c r="I348" s="6" t="b">
        <f t="shared" si="10"/>
        <v>0</v>
      </c>
      <c r="J348" s="6">
        <f t="shared" si="11"/>
        <v>0</v>
      </c>
      <c r="K348" s="92"/>
      <c r="L348" s="78" t="s">
        <v>441</v>
      </c>
      <c r="M348" s="38"/>
    </row>
    <row r="349" spans="1:13" ht="30" x14ac:dyDescent="0.25">
      <c r="A349" s="17">
        <v>347</v>
      </c>
      <c r="B349" s="27" t="s">
        <v>27</v>
      </c>
      <c r="C349" s="61" t="s">
        <v>39</v>
      </c>
      <c r="D349" s="32" t="s">
        <v>311</v>
      </c>
      <c r="E349" s="85">
        <v>0</v>
      </c>
      <c r="F349" s="25">
        <v>0</v>
      </c>
      <c r="G349" s="25">
        <v>0</v>
      </c>
      <c r="H349" s="90"/>
      <c r="I349" s="6" t="b">
        <f t="shared" si="10"/>
        <v>0</v>
      </c>
      <c r="J349" s="6">
        <f t="shared" si="11"/>
        <v>0</v>
      </c>
      <c r="K349" s="92"/>
      <c r="L349" s="77"/>
      <c r="M349" s="37"/>
    </row>
    <row r="350" spans="1:13" ht="60" hidden="1" x14ac:dyDescent="0.25">
      <c r="A350" s="17">
        <v>348</v>
      </c>
      <c r="B350" s="27" t="s">
        <v>27</v>
      </c>
      <c r="C350" s="27" t="s">
        <v>39</v>
      </c>
      <c r="D350" s="32" t="s">
        <v>312</v>
      </c>
      <c r="E350" s="85">
        <v>0</v>
      </c>
      <c r="F350" s="5">
        <v>1</v>
      </c>
      <c r="G350" s="25">
        <v>0</v>
      </c>
      <c r="H350" s="90"/>
      <c r="I350" s="6" t="b">
        <f t="shared" si="10"/>
        <v>0</v>
      </c>
      <c r="J350" s="6">
        <f t="shared" si="11"/>
        <v>0</v>
      </c>
      <c r="K350" s="92"/>
      <c r="L350" s="77"/>
      <c r="M350" s="38"/>
    </row>
    <row r="351" spans="1:13" ht="30" hidden="1" x14ac:dyDescent="0.25">
      <c r="A351" s="17">
        <v>349</v>
      </c>
      <c r="B351" s="27" t="s">
        <v>27</v>
      </c>
      <c r="C351" s="27" t="s">
        <v>39</v>
      </c>
      <c r="D351" s="32" t="s">
        <v>313</v>
      </c>
      <c r="E351" s="85">
        <v>0</v>
      </c>
      <c r="F351" s="5">
        <v>1</v>
      </c>
      <c r="G351" s="25">
        <v>0</v>
      </c>
      <c r="H351" s="90"/>
      <c r="I351" s="6" t="b">
        <f t="shared" si="10"/>
        <v>0</v>
      </c>
      <c r="J351" s="6">
        <f t="shared" si="11"/>
        <v>0</v>
      </c>
      <c r="K351" s="92"/>
      <c r="L351" s="77"/>
      <c r="M351" s="38"/>
    </row>
    <row r="352" spans="1:13" ht="30" hidden="1" x14ac:dyDescent="0.25">
      <c r="A352" s="17">
        <v>350</v>
      </c>
      <c r="B352" s="27" t="s">
        <v>27</v>
      </c>
      <c r="C352" s="27" t="s">
        <v>39</v>
      </c>
      <c r="D352" s="32" t="s">
        <v>40</v>
      </c>
      <c r="E352" s="85">
        <v>0</v>
      </c>
      <c r="F352" s="5">
        <v>1</v>
      </c>
      <c r="G352" s="25">
        <v>0</v>
      </c>
      <c r="H352" s="90"/>
      <c r="I352" s="6" t="b">
        <f t="shared" si="10"/>
        <v>0</v>
      </c>
      <c r="J352" s="6">
        <f t="shared" si="11"/>
        <v>0</v>
      </c>
      <c r="K352" s="92"/>
      <c r="L352" s="77"/>
      <c r="M352" s="38"/>
    </row>
    <row r="353" spans="1:13" ht="30" hidden="1" x14ac:dyDescent="0.25">
      <c r="A353" s="17">
        <v>351</v>
      </c>
      <c r="B353" s="27" t="s">
        <v>27</v>
      </c>
      <c r="C353" s="27" t="s">
        <v>39</v>
      </c>
      <c r="D353" s="32" t="s">
        <v>314</v>
      </c>
      <c r="E353" s="85">
        <v>0</v>
      </c>
      <c r="F353" s="5">
        <v>1</v>
      </c>
      <c r="G353" s="25">
        <v>0</v>
      </c>
      <c r="H353" s="90"/>
      <c r="I353" s="6" t="b">
        <f t="shared" si="10"/>
        <v>0</v>
      </c>
      <c r="J353" s="6">
        <f t="shared" si="11"/>
        <v>0</v>
      </c>
      <c r="K353" s="92"/>
      <c r="L353" s="77"/>
      <c r="M353" s="38"/>
    </row>
    <row r="354" spans="1:13" ht="75" hidden="1" x14ac:dyDescent="0.25">
      <c r="A354" s="17">
        <v>352</v>
      </c>
      <c r="B354" s="27" t="s">
        <v>27</v>
      </c>
      <c r="C354" s="27" t="s">
        <v>39</v>
      </c>
      <c r="D354" s="32" t="s">
        <v>315</v>
      </c>
      <c r="E354" s="85">
        <v>0</v>
      </c>
      <c r="F354" s="5">
        <v>1</v>
      </c>
      <c r="G354" s="25">
        <v>0</v>
      </c>
      <c r="H354" s="90"/>
      <c r="I354" s="6" t="b">
        <f t="shared" si="10"/>
        <v>0</v>
      </c>
      <c r="J354" s="6">
        <f t="shared" si="11"/>
        <v>0</v>
      </c>
      <c r="K354" s="92"/>
      <c r="L354" s="77"/>
      <c r="M354" s="38"/>
    </row>
    <row r="355" spans="1:13" ht="45" hidden="1" x14ac:dyDescent="0.25">
      <c r="A355" s="17">
        <v>353</v>
      </c>
      <c r="B355" s="27" t="s">
        <v>27</v>
      </c>
      <c r="C355" s="27" t="s">
        <v>39</v>
      </c>
      <c r="D355" s="32" t="s">
        <v>316</v>
      </c>
      <c r="E355" s="85">
        <v>0</v>
      </c>
      <c r="F355" s="5">
        <v>1</v>
      </c>
      <c r="G355" s="25">
        <v>0</v>
      </c>
      <c r="H355" s="90"/>
      <c r="I355" s="6" t="b">
        <f t="shared" si="10"/>
        <v>0</v>
      </c>
      <c r="J355" s="6">
        <f t="shared" si="11"/>
        <v>0</v>
      </c>
      <c r="K355" s="92"/>
      <c r="L355" s="77"/>
      <c r="M355" s="38"/>
    </row>
    <row r="356" spans="1:13" ht="30" hidden="1" x14ac:dyDescent="0.25">
      <c r="A356" s="17">
        <v>354</v>
      </c>
      <c r="B356" s="27" t="s">
        <v>27</v>
      </c>
      <c r="C356" s="27" t="s">
        <v>39</v>
      </c>
      <c r="D356" s="32" t="s">
        <v>317</v>
      </c>
      <c r="E356" s="85">
        <v>0</v>
      </c>
      <c r="F356" s="5">
        <v>1</v>
      </c>
      <c r="G356" s="25">
        <v>0</v>
      </c>
      <c r="H356" s="90"/>
      <c r="I356" s="6" t="b">
        <f t="shared" si="10"/>
        <v>0</v>
      </c>
      <c r="J356" s="6">
        <f t="shared" si="11"/>
        <v>0</v>
      </c>
      <c r="K356" s="92"/>
      <c r="L356" s="77"/>
      <c r="M356" s="38"/>
    </row>
    <row r="357" spans="1:13" ht="30" customHeight="1" x14ac:dyDescent="0.25">
      <c r="A357" s="17">
        <v>355</v>
      </c>
      <c r="B357" s="27" t="s">
        <v>27</v>
      </c>
      <c r="C357" s="61" t="s">
        <v>349</v>
      </c>
      <c r="D357" s="62" t="s">
        <v>350</v>
      </c>
      <c r="E357" s="85">
        <v>0</v>
      </c>
      <c r="F357" s="25">
        <v>0</v>
      </c>
      <c r="G357" s="25">
        <v>0</v>
      </c>
      <c r="H357" s="90"/>
      <c r="I357" s="6" t="b">
        <f t="shared" si="10"/>
        <v>0</v>
      </c>
      <c r="J357" s="6">
        <f t="shared" si="11"/>
        <v>0</v>
      </c>
      <c r="K357" s="92"/>
      <c r="L357" s="77"/>
      <c r="M357" s="37"/>
    </row>
    <row r="358" spans="1:13" ht="57.6" customHeight="1" x14ac:dyDescent="0.25">
      <c r="A358" s="17">
        <v>356</v>
      </c>
      <c r="B358" s="27" t="s">
        <v>27</v>
      </c>
      <c r="C358" s="27" t="s">
        <v>349</v>
      </c>
      <c r="D358" s="62" t="s">
        <v>352</v>
      </c>
      <c r="E358" s="85">
        <v>0</v>
      </c>
      <c r="F358" s="25">
        <v>0</v>
      </c>
      <c r="G358" s="25">
        <v>0</v>
      </c>
      <c r="H358" s="90"/>
      <c r="I358" s="6" t="b">
        <f t="shared" si="10"/>
        <v>0</v>
      </c>
      <c r="J358" s="6">
        <f t="shared" si="11"/>
        <v>0</v>
      </c>
      <c r="K358" s="92"/>
      <c r="L358" s="77"/>
      <c r="M358" s="26" t="s">
        <v>402</v>
      </c>
    </row>
    <row r="359" spans="1:13" ht="43.5" customHeight="1" x14ac:dyDescent="0.25">
      <c r="A359" s="17">
        <v>357</v>
      </c>
      <c r="B359" s="27" t="s">
        <v>27</v>
      </c>
      <c r="C359" s="27" t="s">
        <v>349</v>
      </c>
      <c r="D359" s="62" t="s">
        <v>351</v>
      </c>
      <c r="E359" s="85">
        <v>0</v>
      </c>
      <c r="F359" s="25">
        <v>0</v>
      </c>
      <c r="G359" s="25">
        <v>0</v>
      </c>
      <c r="H359" s="90"/>
      <c r="I359" s="6" t="b">
        <f t="shared" si="10"/>
        <v>0</v>
      </c>
      <c r="J359" s="6">
        <f t="shared" si="11"/>
        <v>0</v>
      </c>
      <c r="K359" s="92"/>
      <c r="L359" s="77"/>
      <c r="M359" s="26" t="s">
        <v>402</v>
      </c>
    </row>
    <row r="360" spans="1:13" ht="30" x14ac:dyDescent="0.25">
      <c r="A360" s="17">
        <v>358</v>
      </c>
      <c r="B360" s="27" t="s">
        <v>27</v>
      </c>
      <c r="C360" s="27" t="s">
        <v>349</v>
      </c>
      <c r="D360" s="62" t="s">
        <v>403</v>
      </c>
      <c r="E360" s="85">
        <v>0</v>
      </c>
      <c r="F360" s="25">
        <v>0</v>
      </c>
      <c r="G360" s="25">
        <v>0</v>
      </c>
      <c r="H360" s="90"/>
      <c r="I360" s="6" t="b">
        <f t="shared" si="10"/>
        <v>0</v>
      </c>
      <c r="J360" s="6">
        <f t="shared" si="11"/>
        <v>0</v>
      </c>
      <c r="K360" s="92"/>
      <c r="L360" s="77"/>
      <c r="M360" s="37"/>
    </row>
    <row r="361" spans="1:13" ht="30" x14ac:dyDescent="0.25">
      <c r="A361" s="17">
        <v>359</v>
      </c>
      <c r="B361" s="27" t="s">
        <v>27</v>
      </c>
      <c r="C361" s="27" t="s">
        <v>349</v>
      </c>
      <c r="D361" s="62" t="s">
        <v>404</v>
      </c>
      <c r="E361" s="85">
        <v>0</v>
      </c>
      <c r="F361" s="25">
        <v>0</v>
      </c>
      <c r="G361" s="25">
        <v>0</v>
      </c>
      <c r="H361" s="90"/>
      <c r="I361" s="6" t="b">
        <f t="shared" si="10"/>
        <v>0</v>
      </c>
      <c r="J361" s="6">
        <f t="shared" si="11"/>
        <v>0</v>
      </c>
      <c r="K361" s="92"/>
      <c r="L361" s="77"/>
      <c r="M361" s="37"/>
    </row>
    <row r="362" spans="1:13" x14ac:dyDescent="0.25">
      <c r="A362" s="17"/>
      <c r="B362" s="27"/>
      <c r="C362" s="27"/>
      <c r="D362" s="62"/>
      <c r="E362" s="25"/>
      <c r="F362" s="25"/>
      <c r="G362" s="25"/>
      <c r="H362" s="6"/>
      <c r="I362" s="12"/>
      <c r="J362" s="12"/>
      <c r="K362" s="6"/>
      <c r="M362" s="37"/>
    </row>
    <row r="363" spans="1:13" x14ac:dyDescent="0.25">
      <c r="A363" s="17"/>
      <c r="B363" s="27"/>
      <c r="C363" s="27"/>
      <c r="D363" s="62"/>
      <c r="E363" s="5"/>
      <c r="F363" s="5"/>
      <c r="G363" s="5"/>
      <c r="H363" s="27"/>
      <c r="I363" s="5">
        <f>COUNTIF(I3:I361,TRUE)</f>
        <v>0</v>
      </c>
      <c r="J363" s="5">
        <f>SUBTOTAL(9,J3:J361)</f>
        <v>0</v>
      </c>
      <c r="K363" s="27"/>
      <c r="M363" s="37"/>
    </row>
    <row r="364" spans="1:13" x14ac:dyDescent="0.25">
      <c r="A364" s="17"/>
      <c r="B364" s="27"/>
      <c r="C364" s="27"/>
      <c r="D364" s="62"/>
      <c r="E364" s="5"/>
      <c r="F364" s="5"/>
      <c r="G364" s="5"/>
      <c r="H364" s="27"/>
      <c r="I364" s="5"/>
      <c r="J364" s="5"/>
      <c r="K364" s="27"/>
      <c r="M364" s="37"/>
    </row>
    <row r="365" spans="1:13" x14ac:dyDescent="0.25">
      <c r="A365" s="17"/>
      <c r="B365" s="27"/>
      <c r="C365" s="27"/>
      <c r="D365" s="62"/>
      <c r="E365" s="5"/>
      <c r="F365" s="5"/>
      <c r="G365" s="5"/>
      <c r="H365" s="27"/>
      <c r="I365" s="6" t="s">
        <v>470</v>
      </c>
      <c r="J365" s="6">
        <f>I363</f>
        <v>0</v>
      </c>
      <c r="K365" s="27"/>
      <c r="M365" s="37"/>
    </row>
    <row r="366" spans="1:13" x14ac:dyDescent="0.25">
      <c r="A366" s="17"/>
      <c r="B366" s="27"/>
      <c r="C366" s="27"/>
      <c r="D366" s="62"/>
      <c r="E366" s="5"/>
      <c r="F366" s="5"/>
      <c r="G366" s="5"/>
      <c r="H366" s="27"/>
      <c r="I366" s="6" t="s">
        <v>455</v>
      </c>
      <c r="J366" s="6">
        <f>J363</f>
        <v>0</v>
      </c>
      <c r="K366" s="27"/>
      <c r="M366" s="37"/>
    </row>
    <row r="367" spans="1:13" ht="21" x14ac:dyDescent="0.25">
      <c r="A367" s="17"/>
      <c r="B367" s="27"/>
      <c r="C367" s="27"/>
      <c r="D367" s="63"/>
      <c r="E367" s="64"/>
      <c r="F367" s="64"/>
      <c r="G367" s="64"/>
      <c r="H367" s="27"/>
      <c r="I367" s="6" t="s">
        <v>473</v>
      </c>
      <c r="J367" s="5" t="e">
        <f>J366/J365</f>
        <v>#DIV/0!</v>
      </c>
      <c r="K367" s="27"/>
      <c r="M367" s="37"/>
    </row>
    <row r="368" spans="1:13" ht="21" x14ac:dyDescent="0.25">
      <c r="A368" s="17"/>
      <c r="B368" s="27"/>
      <c r="C368" s="27"/>
      <c r="D368" s="65" t="s">
        <v>476</v>
      </c>
      <c r="E368" s="65"/>
      <c r="F368" s="65"/>
      <c r="G368" s="66" t="e">
        <f>J367</f>
        <v>#DIV/0!</v>
      </c>
      <c r="H368" s="27"/>
      <c r="I368" s="27"/>
      <c r="J368" s="27"/>
      <c r="K368" s="27"/>
      <c r="M368" s="37"/>
    </row>
    <row r="369" spans="1:13" ht="21.75" thickBot="1" x14ac:dyDescent="0.3">
      <c r="A369" s="67"/>
      <c r="B369" s="68"/>
      <c r="C369" s="68"/>
      <c r="D369" s="69"/>
      <c r="E369" s="70"/>
      <c r="F369" s="70"/>
      <c r="G369" s="71"/>
      <c r="H369" s="68"/>
      <c r="I369" s="68"/>
      <c r="J369" s="68"/>
      <c r="K369" s="68"/>
      <c r="L369" s="72"/>
      <c r="M369" s="73"/>
    </row>
  </sheetData>
  <sheetProtection password="8157" sheet="1" objects="1" scenarios="1" autoFilter="0"/>
  <autoFilter ref="A2:O361">
    <filterColumn colId="4">
      <filters>
        <filter val="0"/>
      </filters>
    </filterColumn>
    <filterColumn colId="5">
      <filters>
        <filter val="0"/>
      </filters>
    </filterColumn>
    <filterColumn colId="6">
      <filters>
        <filter val="0"/>
      </filters>
    </filterColumn>
  </autoFilter>
  <dataConsolidate/>
  <mergeCells count="3">
    <mergeCell ref="N153:O153"/>
    <mergeCell ref="E1:G1"/>
    <mergeCell ref="H1:K1"/>
  </mergeCells>
  <dataValidations count="2">
    <dataValidation type="list" allowBlank="1" showInputMessage="1" showErrorMessage="1" prompt="Maak een keuze:_x000a_bij &quot;X&quot; bewaar je de stelling en kan je er later via de filter functie _x000a_op selecteren" sqref="K3:K362">
      <formula1>"X"</formula1>
    </dataValidation>
    <dataValidation type="list" allowBlank="1" showInputMessage="1" showErrorMessage="1" prompt="Maak een keuze:" sqref="H3:H362">
      <formula1>"Ja, Neen, Weet niet, Niet van toepassing"</formula1>
    </dataValidation>
  </dataValidations>
  <printOptions gridLines="1"/>
  <pageMargins left="0.70866141732283472" right="0.70866141732283472" top="0.74803149606299213" bottom="0.74803149606299213" header="0.31496062992125984" footer="0.31496062992125984"/>
  <pageSetup scale="6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55F7980B7EF34B8E83D2500F49D0A9" ma:contentTypeVersion="0" ma:contentTypeDescription="Een nieuw document maken." ma:contentTypeScope="" ma:versionID="be61852df1aa3e56d8f242f572ef1f4e">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A2CC3F-C4EB-4626-AF74-96E9EC72B356}"/>
</file>

<file path=customXml/itemProps2.xml><?xml version="1.0" encoding="utf-8"?>
<ds:datastoreItem xmlns:ds="http://schemas.openxmlformats.org/officeDocument/2006/customXml" ds:itemID="{164F27A2-EB41-494B-AF4C-CB9DCF0C0351}"/>
</file>

<file path=customXml/itemProps3.xml><?xml version="1.0" encoding="utf-8"?>
<ds:datastoreItem xmlns:ds="http://schemas.openxmlformats.org/officeDocument/2006/customXml" ds:itemID="{4150EB08-37AC-4E00-8647-15133564AAA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Inleiding</vt:lpstr>
      <vt:lpstr>MVO Scan LIGHT</vt:lpstr>
      <vt:lpstr>MVO Scan FULL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Trees</dc:creator>
  <cp:lastModifiedBy>Koen Vanbrabant</cp:lastModifiedBy>
  <cp:lastPrinted>2016-02-05T10:08:50Z</cp:lastPrinted>
  <dcterms:created xsi:type="dcterms:W3CDTF">2015-04-01T13:28:54Z</dcterms:created>
  <dcterms:modified xsi:type="dcterms:W3CDTF">2016-06-30T15:01:11Z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0x010100FA55F7980B7EF34B8E83D2500F49D0A9</vt:lpwstr>
  </property>
</Properties>
</file>